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65516" windowWidth="47120" windowHeight="27540" tabRatio="898" activeTab="5"/>
  </bookViews>
  <sheets>
    <sheet name="Steuerblatt" sheetId="1" r:id="rId1"/>
    <sheet name="Objektblatt" sheetId="2" r:id="rId2"/>
    <sheet name="KKW 311" sheetId="3" r:id="rId3"/>
    <sheet name="KKW 312" sheetId="4" r:id="rId4"/>
    <sheet name="KKW 313" sheetId="5" r:id="rId5"/>
    <sheet name="KKW 319" sheetId="6" r:id="rId6"/>
    <sheet name="Beispiel" sheetId="7" r:id="rId7"/>
  </sheets>
  <definedNames>
    <definedName name="_xlnm.Print_Area" localSheetId="6">'Beispiel'!$C$3:$R$111</definedName>
    <definedName name="_xlnm.Print_Area" localSheetId="2">'KKW 311'!$C$3:$R$111</definedName>
    <definedName name="_xlnm.Print_Area" localSheetId="3">'KKW 312'!$C$3:$R$111</definedName>
    <definedName name="_xlnm.Print_Area" localSheetId="4">'KKW 313'!$C$3:$R$111</definedName>
    <definedName name="_xlnm.Print_Area" localSheetId="5">'KKW 319'!$C$3:$R$111</definedName>
    <definedName name="_xlnm.Print_Area" localSheetId="1">'Objektblatt'!$C$3:$R$111</definedName>
    <definedName name="_xlnm.Print_Area" localSheetId="0">'Steuerblatt'!$A$1:$Q$42</definedName>
  </definedNames>
  <calcPr fullCalcOnLoad="1"/>
</workbook>
</file>

<file path=xl/comments1.xml><?xml version="1.0" encoding="utf-8"?>
<comments xmlns="http://schemas.openxmlformats.org/spreadsheetml/2006/main">
  <authors>
    <author>Lars Siebels</author>
    <author>FB Architektur Department Bauoekonomie</author>
    <author>PC</author>
    <author>xadmin</author>
  </authors>
  <commentList>
    <comment ref="Q31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Q33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G34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C34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G42" authorId="1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C3" authorId="1">
      <text>
        <r>
          <rPr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C6" authorId="1">
      <text>
        <r>
          <rPr>
            <b/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F6" authorId="1">
      <text>
        <r>
          <rPr>
            <sz val="14"/>
            <rFont val="Arial"/>
            <family val="0"/>
          </rPr>
          <t>Hier zentrale Einstellungen für alle Tabellenblätter</t>
        </r>
        <r>
          <rPr>
            <sz val="9"/>
            <rFont val="Arial"/>
            <family val="0"/>
          </rPr>
          <t xml:space="preserve">
</t>
        </r>
      </text>
    </comment>
    <comment ref="F16" authorId="2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F17" authorId="2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Q10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3" authorId="2">
      <text>
        <r>
          <rPr>
            <b/>
            <sz val="14"/>
            <rFont val="Arial"/>
            <family val="0"/>
          </rPr>
          <t>Objektbezeichnung: z. B. Einfamilienhaus</t>
        </r>
        <r>
          <rPr>
            <sz val="8"/>
            <rFont val="Tahoma"/>
            <family val="0"/>
          </rPr>
          <t xml:space="preserve">
</t>
        </r>
      </text>
    </comment>
    <comment ref="H14" authorId="3">
      <text>
        <r>
          <rPr>
            <b/>
            <sz val="12"/>
            <rFont val="Arial"/>
            <family val="0"/>
          </rPr>
          <t>Region: 
z. B. unter Durchschnitt
z. B. Durchschnitt
z. B. über Durchschnitt
Abhängig vom Standort 
des eigenen Objektes</t>
        </r>
      </text>
    </comment>
    <comment ref="I14" authorId="3">
      <text>
        <r>
          <rPr>
            <b/>
            <sz val="12"/>
            <rFont val="Arial"/>
            <family val="0"/>
          </rPr>
          <t>Konjunktur:
z. B. unter Durchschnitt
z. B. Durchschnitt
z. B. über Durchschnitt
Abhängig vom Standort des eigenen Objektes</t>
        </r>
      </text>
    </comment>
    <comment ref="J14" authorId="3">
      <text>
        <r>
          <rPr>
            <b/>
            <sz val="12"/>
            <rFont val="Arial"/>
            <family val="0"/>
          </rPr>
          <t xml:space="preserve">Standard:
z. B. </t>
        </r>
        <r>
          <rPr>
            <b/>
            <sz val="12"/>
            <color indexed="10"/>
            <rFont val="Arial"/>
            <family val="0"/>
          </rPr>
          <t>einfacher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mittlere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hoher Standard</t>
        </r>
        <r>
          <rPr>
            <sz val="12"/>
            <rFont val="Arial"/>
            <family val="2"/>
          </rPr>
          <t xml:space="preserve">
</t>
        </r>
        <r>
          <rPr>
            <b/>
            <sz val="12"/>
            <rFont val="Arial"/>
            <family val="0"/>
          </rPr>
          <t>Abhängig vom eigenen Objekt</t>
        </r>
      </text>
    </comment>
  </commentList>
</comments>
</file>

<file path=xl/comments2.xml><?xml version="1.0" encoding="utf-8"?>
<comments xmlns="http://schemas.openxmlformats.org/spreadsheetml/2006/main">
  <authors>
    <author>Lars Siebels</author>
    <author>PC</author>
    <author>FB Architektur Department Bauoekonomie</author>
    <author>xadmin</author>
  </authors>
  <commentList>
    <comment ref="R13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R112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H23" authorId="3">
      <text>
        <r>
          <rPr>
            <b/>
            <sz val="12"/>
            <rFont val="Arial"/>
            <family val="0"/>
          </rPr>
          <t>Infos zum Vergabezeitpunkt, findet man auf dem Objektblatt aus dem BKI</t>
        </r>
        <r>
          <rPr>
            <sz val="12"/>
            <rFont val="Arial"/>
            <family val="2"/>
          </rPr>
          <t xml:space="preserve">
</t>
        </r>
      </text>
    </comment>
    <comment ref="I23" authorId="3">
      <text>
        <r>
          <rPr>
            <b/>
            <sz val="12"/>
            <rFont val="Arial"/>
            <family val="0"/>
          </rPr>
          <t>Region: 
z. B. unter Durchschnitt
z. B. Durchschnitt
z. B. über Durchschnitt
Infos zu Daten der Region 
findet man auf dem Objektblatt 
aus dem BKI</t>
        </r>
      </text>
    </comment>
    <comment ref="J23" authorId="3">
      <text>
        <r>
          <rPr>
            <b/>
            <sz val="12"/>
            <rFont val="Arial"/>
            <family val="0"/>
          </rPr>
          <t>Konjunktur:
z. B. unter Durchschnitt
z. B. Durchschnitt
z. B. über Durchschnitt
Infos zu Konjunkturdaten findet man auf dem Objektblatt aus dem BKI</t>
        </r>
      </text>
    </comment>
    <comment ref="K23" authorId="3">
      <text>
        <r>
          <rPr>
            <b/>
            <sz val="12"/>
            <rFont val="Arial"/>
            <family val="0"/>
          </rPr>
          <t xml:space="preserve">Standard:
z. B. </t>
        </r>
        <r>
          <rPr>
            <b/>
            <sz val="12"/>
            <color indexed="10"/>
            <rFont val="Arial"/>
            <family val="0"/>
          </rPr>
          <t>einfacher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mittlere Standard</t>
        </r>
        <r>
          <rPr>
            <b/>
            <sz val="12"/>
            <rFont val="Arial"/>
            <family val="0"/>
          </rPr>
          <t xml:space="preserve">
z. B. </t>
        </r>
        <r>
          <rPr>
            <b/>
            <sz val="12"/>
            <color indexed="10"/>
            <rFont val="Arial"/>
            <family val="0"/>
          </rPr>
          <t>hoher Standard</t>
        </r>
        <r>
          <rPr>
            <b/>
            <sz val="12"/>
            <rFont val="Arial"/>
            <family val="0"/>
          </rPr>
          <t xml:space="preserve">
Infos zum Standard, findet man auf dem Objektblatt aus dem BKI</t>
        </r>
      </text>
    </comment>
  </commentList>
</comments>
</file>

<file path=xl/comments3.xml><?xml version="1.0" encoding="utf-8"?>
<comments xmlns="http://schemas.openxmlformats.org/spreadsheetml/2006/main">
  <authors>
    <author>PC</author>
    <author>FB Architektur Department Bauoekonomie</author>
    <author>Lars Siebels</author>
    <author>xadmin</author>
  </authors>
  <commentList>
    <comment ref="G19" authorId="0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0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0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0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1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0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0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0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2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2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2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2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1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R13" authorId="3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xadmin</author>
    <author>PC</author>
    <author>FB Architektur Department Bauoekonomie</author>
    <author>Lars Siebels</author>
  </authors>
  <commentList>
    <comment ref="R13" authorId="0">
      <text>
        <r>
          <rPr>
            <b/>
            <sz val="12"/>
            <rFont val="Arial"/>
            <family val="0"/>
          </rPr>
          <t>VORSICHT!
Wechselnde Einheiten bei verschiedenen Kostengruppen</t>
        </r>
        <r>
          <rPr>
            <sz val="9"/>
            <rFont val="Arial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R112" authorId="3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3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  <comment ref="D115" authorId="3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3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Lars Siebels</author>
    <author>PC</author>
    <author>FB Architektur Department Bauoekonomie</author>
  </authors>
  <commentList>
    <comment ref="R13" authorId="0">
      <text>
        <r>
          <rPr>
            <b/>
            <sz val="12"/>
            <color indexed="10"/>
            <rFont val="Tahoma"/>
            <family val="2"/>
          </rPr>
          <t>VORSICHT!</t>
        </r>
        <r>
          <rPr>
            <b/>
            <sz val="12"/>
            <rFont val="Tahoma"/>
            <family val="2"/>
          </rPr>
          <t xml:space="preserve">
Wechselnde Einheiten bei verschiedenen Kostengruppen.</t>
        </r>
        <r>
          <rPr>
            <sz val="8"/>
            <rFont val="Tahoma"/>
            <family val="0"/>
          </rPr>
          <t xml:space="preserve">
</t>
        </r>
      </text>
    </comment>
    <comment ref="G19" authorId="1">
      <text>
        <r>
          <rPr>
            <b/>
            <sz val="12"/>
            <color indexed="8"/>
            <rFont val="Tahoma"/>
            <family val="2"/>
          </rPr>
          <t>Teilbeschreibung
des eigenen Objektes</t>
        </r>
      </text>
    </comment>
    <comment ref="G20" authorId="1">
      <text>
        <r>
          <rPr>
            <b/>
            <sz val="12"/>
            <color indexed="8"/>
            <rFont val="Tahoma"/>
            <family val="2"/>
          </rPr>
          <t>Leitkriterium / Leitkriterien
des eigenen Objektes</t>
        </r>
      </text>
    </comment>
    <comment ref="O22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E25" authorId="2">
      <text>
        <r>
          <rPr>
            <sz val="14"/>
            <rFont val="Arial"/>
            <family val="0"/>
          </rPr>
          <t>Hier die Identifikationnummer aus BKI eintragen</t>
        </r>
        <r>
          <rPr>
            <sz val="9"/>
            <rFont val="Arial"/>
            <family val="0"/>
          </rPr>
          <t xml:space="preserve">
</t>
        </r>
      </text>
    </comment>
    <comment ref="G25" authorId="1">
      <text>
        <r>
          <rPr>
            <b/>
            <sz val="12"/>
            <color indexed="8"/>
            <rFont val="Tahoma"/>
            <family val="2"/>
          </rPr>
          <t>Teilbeschreibung</t>
        </r>
        <r>
          <rPr>
            <sz val="9"/>
            <rFont val="Tahoma"/>
            <family val="0"/>
          </rPr>
          <t xml:space="preserve">
</t>
        </r>
      </text>
    </comment>
    <comment ref="G26" authorId="1">
      <text>
        <r>
          <rPr>
            <b/>
            <sz val="12"/>
            <color indexed="8"/>
            <rFont val="Tahoma"/>
            <family val="2"/>
          </rPr>
          <t xml:space="preserve">Leitkriterium / Leitkriterien </t>
        </r>
        <r>
          <rPr>
            <sz val="9"/>
            <rFont val="Tahoma"/>
            <family val="0"/>
          </rPr>
          <t xml:space="preserve">
</t>
        </r>
      </text>
    </comment>
    <comment ref="O76" authorId="1">
      <text>
        <r>
          <rPr>
            <b/>
            <sz val="12"/>
            <rFont val="Tahoma"/>
            <family val="2"/>
          </rPr>
          <t>Für die Auswertung bitte "Ja" oder "Nein" in dieser Spalte eintragen.</t>
        </r>
      </text>
    </comment>
    <comment ref="H22" authorId="1">
      <text>
        <r>
          <rPr>
            <b/>
            <sz val="12"/>
            <rFont val="Arial"/>
            <family val="0"/>
          </rPr>
          <t>Objektbezeichnung: z.B. Einfamilienhaus</t>
        </r>
        <r>
          <rPr>
            <sz val="12"/>
            <rFont val="Arial"/>
            <family val="2"/>
          </rPr>
          <t xml:space="preserve">
</t>
        </r>
      </text>
    </comment>
    <comment ref="D115" authorId="0">
      <text>
        <r>
          <rPr>
            <b/>
            <sz val="12"/>
            <rFont val="Tahoma"/>
            <family val="2"/>
          </rPr>
          <t xml:space="preserve">Hier ist auf die reale Situation des jeweiligen (eigenen) Objektes abzustellen.
</t>
        </r>
      </text>
    </comment>
    <comment ref="H115" authorId="0">
      <text>
        <r>
          <rPr>
            <b/>
            <sz val="12"/>
            <rFont val="Tahoma"/>
            <family val="2"/>
          </rPr>
          <t>Hier ist auf die reale Situation des jeweiligen (eigenen) Objektes abzustellen.</t>
        </r>
        <r>
          <rPr>
            <sz val="8"/>
            <rFont val="Tahoma"/>
            <family val="0"/>
          </rPr>
          <t xml:space="preserve">
</t>
        </r>
      </text>
    </comment>
    <comment ref="H123" authorId="2">
      <text>
        <r>
          <rPr>
            <b/>
            <sz val="12"/>
            <rFont val="Arial"/>
            <family val="0"/>
          </rPr>
          <t>Hier ist auf die reale Situation des jeweiligen (eigenen) Objektes und der Größenordnung abzustellen.</t>
        </r>
        <r>
          <rPr>
            <sz val="9"/>
            <rFont val="Arial"/>
            <family val="0"/>
          </rPr>
          <t xml:space="preserve">
</t>
        </r>
      </text>
    </comment>
    <comment ref="R112" authorId="0">
      <text>
        <r>
          <rPr>
            <b/>
            <sz val="12"/>
            <rFont val="Tahoma"/>
            <family val="2"/>
          </rPr>
          <t>Werte aller Objekte geteilt durch die Anzahl aller Objekte.</t>
        </r>
        <r>
          <rPr>
            <sz val="8"/>
            <rFont val="Tahoma"/>
            <family val="0"/>
          </rPr>
          <t xml:space="preserve">
</t>
        </r>
      </text>
    </comment>
    <comment ref="R114" authorId="0">
      <text>
        <r>
          <rPr>
            <b/>
            <sz val="12"/>
            <rFont val="Tahoma"/>
            <family val="2"/>
          </rPr>
          <t>Werte der ausgewählten Objekte geteilt durch die Anzahl der ausgewählten Objekte.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<sst xmlns="http://schemas.openxmlformats.org/spreadsheetml/2006/main" count="1315" uniqueCount="119">
  <si>
    <t>Hlz-Mauerwerk, d=24cm (57m2), d=36,5cm (237m2); Stb-Wände, d=24cm, WU-Beton (167m2) * Mauerziegel, d=11,5cm (45m2) * Kunststoff-Haustüren (2St); Kunststoff-Fenstertüren (27m2); Sektionaltore, Elektroantrieb (14m2); Kunststoff-Fenster (33m2); Kellerfenster (6m2) * Dickbeschichtung (56m2), Noppenbahn (189m2) ; Grundputz, Kratzputz, gefärbt (191m2) * Anstrich (238m2); Putz, Anstrich (210m2), Wandfliesen (11m2) * Vorbaurollläden (22m2) * Kellerlichtschächte (32m2)</t>
  </si>
  <si>
    <t>Nein</t>
  </si>
  <si>
    <t>Ja</t>
  </si>
  <si>
    <t xml:space="preserve">  für... Konjunktursituation</t>
  </si>
  <si>
    <t>gewichteter Mittelwert</t>
  </si>
  <si>
    <t>gewählter KKW</t>
  </si>
  <si>
    <t>Mein schönes Musterhaus</t>
  </si>
  <si>
    <t>Außenwände</t>
  </si>
  <si>
    <t>m2 AWF</t>
  </si>
  <si>
    <t>Kennung Objekt BKI</t>
  </si>
  <si>
    <t>Menge</t>
  </si>
  <si>
    <t>Einheit</t>
  </si>
  <si>
    <t>KGR</t>
  </si>
  <si>
    <t>m3 BGI</t>
  </si>
  <si>
    <t>Herleitung Kostenkennwert 3. Ebene</t>
  </si>
  <si>
    <t>Baugrubenherstellung</t>
  </si>
  <si>
    <t>Baugrubenumschließung</t>
  </si>
  <si>
    <t>m2 VBF</t>
  </si>
  <si>
    <t>Wasserhaltung</t>
  </si>
  <si>
    <t>m2 GRF</t>
  </si>
  <si>
    <t>Baugrube, sonstiges</t>
  </si>
  <si>
    <t>m3 BGI</t>
  </si>
  <si>
    <r>
      <t xml:space="preserve">Stb-Wand (UG) B 25 d=20cm (88m2); Holzständerwand 6/14cm, OSB-Platten d=15mm, Fermacell-Beplankung, Zellulosedämmung WLG 040, hydrophobierte Holzweichfaserplatte d=60mm *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>, Wärmeschutzverglasung,1-flüglig (5St), 2-flüglig (6St), 4-flüglig (1St), Hebe-Schiebetüren (2St), Fenstersimsen Multiplex-Birke-Platten,</t>
    </r>
    <r>
      <rPr>
        <b/>
        <sz val="12"/>
        <color indexed="10"/>
        <rFont val="Arial"/>
        <family val="0"/>
      </rPr>
      <t xml:space="preserve"> Haustüre</t>
    </r>
    <r>
      <rPr>
        <sz val="12"/>
        <rFont val="Arial"/>
        <family val="2"/>
      </rPr>
      <t xml:space="preserve"> * 3-Schicht-Lärchen-Fassadenplatten d=28mm (120m), Stülpschalung 136/31 Douglasie (10m2), Abdichtung der Kelleraußenwand, extrudierte PS-Hartschaumplatte d=60mm * Streichputz,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(16m2) * Sonnenschutz in Eigenleistung * Carport: 3-Schicht-Platten auf Stützen direkt verschraubt h=2m zu Decke offen, 2 Schiebetüren (3-Schicht-Platten)</t>
    </r>
  </si>
  <si>
    <t xml:space="preserve">  Objekt-Nr.  </t>
  </si>
  <si>
    <t xml:space="preserve">  für... </t>
  </si>
  <si>
    <t xml:space="preserve">  für...</t>
  </si>
  <si>
    <t>XXX</t>
  </si>
  <si>
    <t>Region:</t>
  </si>
  <si>
    <t>Konjunktur:</t>
  </si>
  <si>
    <t>Standard:</t>
  </si>
  <si>
    <t>Land:</t>
  </si>
  <si>
    <t>Name / Matrikelnummer</t>
  </si>
  <si>
    <t>V-SS10-07</t>
  </si>
  <si>
    <t xml:space="preserve">Eigenes
Projekt </t>
  </si>
  <si>
    <t>Kenndaten</t>
  </si>
  <si>
    <t>XXXX-XXX</t>
  </si>
  <si>
    <t>Einfamilienhaus</t>
  </si>
  <si>
    <t>An dieser Stelle keine Eingabe im Steuerblatt!</t>
  </si>
  <si>
    <t>Bauteil…</t>
  </si>
  <si>
    <t>Bitte eintragen</t>
  </si>
  <si>
    <t>Student 1, 3XXXXXXX Student 2, 3XXXXXXX</t>
  </si>
  <si>
    <t>SS 2010</t>
  </si>
  <si>
    <t>4. Semester-Projekt</t>
  </si>
  <si>
    <t>Kostenplanung</t>
  </si>
  <si>
    <t>Markus Mustermann / 3333333333</t>
  </si>
  <si>
    <t>Kreis / Stadt:</t>
  </si>
  <si>
    <t>Hauptvergabezeit:</t>
  </si>
  <si>
    <t>Heuptvergabezeit:</t>
  </si>
  <si>
    <t>Nein</t>
  </si>
  <si>
    <t>Ja</t>
  </si>
  <si>
    <t xml:space="preserve"> SS 2010</t>
  </si>
  <si>
    <t>V-SS10-07</t>
  </si>
  <si>
    <t>TB EO</t>
  </si>
  <si>
    <t>Vergleich</t>
  </si>
  <si>
    <t xml:space="preserve">  für... Lokalfaktor Ausführung in Lübeck</t>
  </si>
  <si>
    <t>Baden-Württemberg</t>
  </si>
  <si>
    <t>Reutlingen</t>
  </si>
  <si>
    <t>Hessen</t>
  </si>
  <si>
    <t>Bergstraße / Heppenheim</t>
  </si>
  <si>
    <r>
      <t xml:space="preserve">Massive Dübelholzwand d=12cm, außen OSB-Platte d=18mm (219m2), Stb-Wände B 25, d=20cm (74m2), </t>
    </r>
    <r>
      <rPr>
        <b/>
        <sz val="12"/>
        <color indexed="10"/>
        <rFont val="Arial"/>
        <family val="0"/>
      </rPr>
      <t>Planziegel-Mauerwerk</t>
    </r>
    <r>
      <rPr>
        <sz val="12"/>
        <rFont val="Arial"/>
        <family val="2"/>
      </rPr>
      <t xml:space="preserve"> d=30cm (29m2) * </t>
    </r>
    <r>
      <rPr>
        <b/>
        <sz val="12"/>
        <color indexed="10"/>
        <rFont val="Arial"/>
        <family val="0"/>
      </rPr>
      <t>Holzfenster und Fenstertüren</t>
    </r>
    <r>
      <rPr>
        <sz val="12"/>
        <rFont val="Arial"/>
        <family val="2"/>
      </rPr>
      <t xml:space="preserve"> (63m2), </t>
    </r>
    <r>
      <rPr>
        <b/>
        <sz val="12"/>
        <color indexed="10"/>
        <rFont val="Arial"/>
        <family val="0"/>
      </rPr>
      <t>Holz-Haustüre</t>
    </r>
    <r>
      <rPr>
        <sz val="12"/>
        <rFont val="Arial"/>
        <family val="2"/>
      </rPr>
      <t xml:space="preserve"> (2m2), </t>
    </r>
    <r>
      <rPr>
        <b/>
        <sz val="12"/>
        <color indexed="10"/>
        <rFont val="Arial"/>
        <family val="0"/>
      </rPr>
      <t>Kipptor</t>
    </r>
    <r>
      <rPr>
        <sz val="12"/>
        <rFont val="Arial"/>
        <family val="2"/>
      </rPr>
      <t xml:space="preserve"> (7m2), </t>
    </r>
    <r>
      <rPr>
        <b/>
        <sz val="12"/>
        <color indexed="10"/>
        <rFont val="Arial"/>
        <family val="0"/>
      </rPr>
      <t>Fensterbänke</t>
    </r>
    <r>
      <rPr>
        <sz val="12"/>
        <rFont val="Arial"/>
        <family val="2"/>
      </rPr>
      <t xml:space="preserve"> (87m) * Holzweichfaserdämmung d=160mm, Holz-Fassadenschalung (219m2), </t>
    </r>
    <r>
      <rPr>
        <b/>
        <sz val="12"/>
        <color indexed="10"/>
        <rFont val="Arial"/>
        <family val="0"/>
      </rPr>
      <t>Putz, Anstrich</t>
    </r>
    <r>
      <rPr>
        <sz val="12"/>
        <rFont val="Arial"/>
        <family val="2"/>
      </rPr>
      <t xml:space="preserve"> (60m2), </t>
    </r>
    <r>
      <rPr>
        <b/>
        <sz val="12"/>
        <color indexed="10"/>
        <rFont val="Arial"/>
        <family val="0"/>
      </rPr>
      <t>Sockelputz, Anstrich</t>
    </r>
    <r>
      <rPr>
        <sz val="12"/>
        <rFont val="Arial"/>
        <family val="2"/>
      </rPr>
      <t xml:space="preserve"> (12m2), Perimeterdämmung d=100mm (70m2) * Putz (150m2), </t>
    </r>
    <r>
      <rPr>
        <b/>
        <sz val="12"/>
        <color indexed="10"/>
        <rFont val="Arial"/>
        <family val="0"/>
      </rPr>
      <t>Putz, Fliese</t>
    </r>
    <r>
      <rPr>
        <sz val="12"/>
        <rFont val="Arial"/>
        <family val="2"/>
      </rPr>
      <t xml:space="preserve">n (6m2), Anstrich (149m2) * </t>
    </r>
    <r>
      <rPr>
        <b/>
        <sz val="12"/>
        <color indexed="10"/>
        <rFont val="Arial"/>
        <family val="0"/>
      </rPr>
      <t>Rollade</t>
    </r>
    <r>
      <rPr>
        <sz val="12"/>
        <rFont val="Arial"/>
        <family val="2"/>
      </rPr>
      <t xml:space="preserve">n (3St) * Balkon (6m2), Geländer (20m)
</t>
    </r>
  </si>
  <si>
    <t>Planziegel-Mauerwerk, d=36,5cm, Stb-Ringanker (221m2), Stb-Unterzüge, Stürze, Überzüge, B 25 (4m3), Rolladenkästen (48m) * Holz-Haustürelement (3m2), Holzfenster (53m2), Holzfenstertüren (9m2), Garagen-Schwingtor, Holzfüllung (6m2), Marmorfensterbänke (42m), Aluminiumfensterbänke (34m) * Fasadenputz (266m2), Sockelputz, Anstrich (30m2) * Innenputz (205m2), Putz auf Wandheizung (31m2), Putz, Wandfliesen (9m2) * Rollläden (11St), Elektromotore (3St)</t>
  </si>
  <si>
    <t xml:space="preserve">Mittelwert aller Objekte </t>
  </si>
  <si>
    <t>Mittelwert gewählter Obj.</t>
  </si>
  <si>
    <t>%</t>
  </si>
  <si>
    <t>Nr.</t>
  </si>
  <si>
    <t xml:space="preserve">  Objekt-Nr.  1 + 2</t>
  </si>
  <si>
    <t xml:space="preserve">  für... Lokalfaktor Ausführung in Stormarn / Ahrensburg</t>
  </si>
  <si>
    <t>IV/2010</t>
  </si>
  <si>
    <t>Durchschnitt</t>
  </si>
  <si>
    <t>Schleswig-Holstein</t>
  </si>
  <si>
    <t>Stormarn / Ahrensburg</t>
  </si>
  <si>
    <t>Bezeichnung Kostengruppe (KGR)</t>
  </si>
  <si>
    <t>ggf. Zu- / Abschläge</t>
  </si>
  <si>
    <t xml:space="preserve"> </t>
  </si>
  <si>
    <t>€/ Einheit</t>
  </si>
  <si>
    <t>LK</t>
  </si>
  <si>
    <t>TB</t>
  </si>
  <si>
    <t>Herleitung Kostenkennwert 1. Ebene</t>
  </si>
  <si>
    <t xml:space="preserve">Eigenes Projekt </t>
  </si>
  <si>
    <t>Vergleich</t>
  </si>
  <si>
    <t xml:space="preserve"> Zutreffend</t>
  </si>
  <si>
    <t xml:space="preserve"> Gewählt</t>
  </si>
  <si>
    <t>TB EO</t>
  </si>
  <si>
    <t>LK EO</t>
  </si>
  <si>
    <t xml:space="preserve">  Rundung auf...</t>
  </si>
  <si>
    <t xml:space="preserve">4. Semester-Projekt: </t>
  </si>
  <si>
    <t xml:space="preserve">  Begründung:</t>
  </si>
  <si>
    <t xml:space="preserve"> Kostenplanung</t>
  </si>
  <si>
    <r>
      <t xml:space="preserve">Objektbeschreibung </t>
    </r>
    <r>
      <rPr>
        <sz val="12"/>
        <rFont val="Arial"/>
        <family val="2"/>
      </rPr>
      <t xml:space="preserve">(Teilbaubeschreibung / Leitkriterien) </t>
    </r>
  </si>
  <si>
    <t>XXXX-XX</t>
  </si>
  <si>
    <t>Hier fehlt die auf die Leitkriterien reduzierte Baubeschreibung Ihres Objektes</t>
  </si>
  <si>
    <r>
      <t>Leichthochlochziegeln, d=36,5cm</t>
    </r>
    <r>
      <rPr>
        <sz val="12"/>
        <rFont val="Arial"/>
        <family val="2"/>
      </rPr>
      <t xml:space="preserve"> (230m2), Stb-Rundstütze (3m); Stahltür T 30-1 (2m2); </t>
    </r>
    <r>
      <rPr>
        <b/>
        <sz val="12"/>
        <color indexed="10"/>
        <rFont val="Arial"/>
        <family val="0"/>
      </rPr>
      <t>Holzhaustü</t>
    </r>
    <r>
      <rPr>
        <sz val="12"/>
        <rFont val="Arial"/>
        <family val="2"/>
      </rPr>
      <t>r (3m2);</t>
    </r>
    <r>
      <rPr>
        <b/>
        <sz val="12"/>
        <color indexed="10"/>
        <rFont val="Arial"/>
        <family val="0"/>
      </rPr>
      <t xml:space="preserve"> Garagenschwingtore, Holzverkleidung</t>
    </r>
    <r>
      <rPr>
        <sz val="12"/>
        <rFont val="Arial"/>
        <family val="2"/>
      </rPr>
      <t xml:space="preserve"> (9m2);</t>
    </r>
    <r>
      <rPr>
        <b/>
        <sz val="12"/>
        <color indexed="10"/>
        <rFont val="Arial"/>
        <family val="0"/>
      </rPr>
      <t xml:space="preserve"> Holzfenstertüren, Holzfenster </t>
    </r>
    <r>
      <rPr>
        <sz val="12"/>
        <rFont val="Arial"/>
        <family val="2"/>
      </rPr>
      <t xml:space="preserve">(57m2) * Bitumendickbeschichtung (101m2); </t>
    </r>
    <r>
      <rPr>
        <b/>
        <sz val="12"/>
        <color indexed="10"/>
        <rFont val="Arial"/>
        <family val="0"/>
      </rPr>
      <t>Außenputz, Anstrich</t>
    </r>
    <r>
      <rPr>
        <sz val="12"/>
        <rFont val="Arial"/>
        <family val="2"/>
      </rPr>
      <t xml:space="preserve"> (165m2), Sockelputz, Beschichtung (28m2) * Kalkgips</t>
    </r>
    <r>
      <rPr>
        <b/>
        <sz val="12"/>
        <color indexed="10"/>
        <rFont val="Arial"/>
        <family val="0"/>
      </rPr>
      <t>putz</t>
    </r>
    <r>
      <rPr>
        <sz val="12"/>
        <rFont val="Arial"/>
        <family val="2"/>
      </rPr>
      <t>, Lehmstreichputz (122m2), Fliesen (15m2); GK-Bekleidungen (94m2) * Lichtschächte (5St); Geländer (13m2)</t>
    </r>
  </si>
  <si>
    <r>
      <t xml:space="preserve">KS-Mauerwerk, d=30cm (138m2), </t>
    </r>
    <r>
      <rPr>
        <b/>
        <sz val="12"/>
        <color indexed="10"/>
        <rFont val="Arial"/>
        <family val="0"/>
      </rPr>
      <t>Poroton-Mauerwerk</t>
    </r>
    <r>
      <rPr>
        <sz val="12"/>
        <rFont val="Arial"/>
        <family val="2"/>
      </rPr>
      <t xml:space="preserve">, d=24cm, (274m2) * Abdichtung, Dämmung, d=80mm (137m2), Natursteinsockel (37m2), </t>
    </r>
    <r>
      <rPr>
        <sz val="12"/>
        <rFont val="Arial"/>
        <family val="2"/>
      </rPr>
      <t>Wärmedämmverbundsystem</t>
    </r>
    <r>
      <rPr>
        <sz val="12"/>
        <rFont val="Arial"/>
        <family val="2"/>
      </rPr>
      <t xml:space="preserve">, Mineralfaser-Dämmplatten, d=140mm, Oberputz (238m2) * </t>
    </r>
    <r>
      <rPr>
        <b/>
        <sz val="12"/>
        <color indexed="10"/>
        <rFont val="Arial"/>
        <family val="0"/>
      </rPr>
      <t>Hauseingangstür</t>
    </r>
    <r>
      <rPr>
        <sz val="12"/>
        <rFont val="Arial"/>
        <family val="2"/>
      </rPr>
      <t xml:space="preserve"> (3m2), Kunststofffenster (65m2) *</t>
    </r>
    <r>
      <rPr>
        <b/>
        <sz val="12"/>
        <color indexed="10"/>
        <rFont val="Arial"/>
        <family val="0"/>
      </rPr>
      <t xml:space="preserve"> Putz</t>
    </r>
    <r>
      <rPr>
        <sz val="12"/>
        <rFont val="Arial"/>
        <family val="2"/>
      </rPr>
      <t xml:space="preserve">, Raufaser (280m2),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(26m2),</t>
    </r>
    <r>
      <rPr>
        <b/>
        <sz val="12"/>
        <color indexed="10"/>
        <rFont val="Arial"/>
        <family val="0"/>
      </rPr>
      <t xml:space="preserve"> Anstrich</t>
    </r>
    <r>
      <rPr>
        <sz val="12"/>
        <rFont val="Arial"/>
        <family val="2"/>
      </rPr>
      <t xml:space="preserve"> auf KS-Wänden (91m2) * Eingangspodest mit Natursteinblockstufen</t>
    </r>
  </si>
  <si>
    <t>Ja</t>
  </si>
  <si>
    <r>
      <t>HLz-Mauerwerk d=36,5cm</t>
    </r>
    <r>
      <rPr>
        <sz val="12"/>
        <rFont val="Arial"/>
        <family val="2"/>
      </rPr>
      <t xml:space="preserve"> (128m2), Hlz-Mauerwerk d=17,5cm (42m2); Stb-Wände B 25, WU, d=30cm (85m2), Stb-Wände B 25, d=18cm (13m2) * Holzstützen,</t>
    </r>
    <r>
      <rPr>
        <b/>
        <sz val="12"/>
        <color indexed="10"/>
        <rFont val="Arial"/>
        <family val="0"/>
      </rPr>
      <t xml:space="preserve"> Anstrich</t>
    </r>
    <r>
      <rPr>
        <sz val="12"/>
        <rFont val="Arial"/>
        <family val="2"/>
      </rPr>
      <t xml:space="preserve"> (17m) * </t>
    </r>
    <r>
      <rPr>
        <b/>
        <sz val="12"/>
        <color indexed="10"/>
        <rFont val="Arial"/>
        <family val="0"/>
      </rPr>
      <t>Holzhaustü</t>
    </r>
    <r>
      <rPr>
        <sz val="12"/>
        <rFont val="Arial"/>
        <family val="2"/>
      </rPr>
      <t xml:space="preserve">r (2m2), </t>
    </r>
    <r>
      <rPr>
        <b/>
        <sz val="12"/>
        <color indexed="10"/>
        <rFont val="Arial"/>
        <family val="0"/>
      </rPr>
      <t>Holz-Garagentor</t>
    </r>
    <r>
      <rPr>
        <sz val="12"/>
        <rFont val="Arial"/>
        <family val="2"/>
      </rPr>
      <t xml:space="preserve">, 2-flüglig (7m2); </t>
    </r>
    <r>
      <rPr>
        <b/>
        <sz val="12"/>
        <color indexed="10"/>
        <rFont val="Arial"/>
        <family val="0"/>
      </rPr>
      <t>Fenstertürelemente</t>
    </r>
    <r>
      <rPr>
        <sz val="12"/>
        <rFont val="Arial"/>
        <family val="2"/>
      </rPr>
      <t xml:space="preserve"> (17m2);</t>
    </r>
    <r>
      <rPr>
        <sz val="12"/>
        <color indexed="10"/>
        <rFont val="Arial"/>
        <family val="0"/>
      </rPr>
      <t xml:space="preserve">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 xml:space="preserve"> (12m2), Kellerfenster (3m2) * Mineralischer</t>
    </r>
    <r>
      <rPr>
        <b/>
        <sz val="12"/>
        <color indexed="10"/>
        <rFont val="Arial"/>
        <family val="0"/>
      </rPr>
      <t xml:space="preserve"> Außenputz</t>
    </r>
    <r>
      <rPr>
        <sz val="12"/>
        <rFont val="Arial"/>
        <family val="2"/>
      </rPr>
      <t xml:space="preserve"> (230m2) * </t>
    </r>
    <r>
      <rPr>
        <b/>
        <sz val="12"/>
        <color indexed="10"/>
        <rFont val="Arial"/>
        <family val="0"/>
      </rPr>
      <t>Wandanstrich</t>
    </r>
    <r>
      <rPr>
        <sz val="12"/>
        <rFont val="Arial"/>
        <family val="2"/>
      </rPr>
      <t xml:space="preserve"> auf Sichtbeton (74m2); </t>
    </r>
    <r>
      <rPr>
        <b/>
        <sz val="12"/>
        <color indexed="10"/>
        <rFont val="Arial"/>
        <family val="0"/>
      </rPr>
      <t>Innenputz</t>
    </r>
    <r>
      <rPr>
        <sz val="12"/>
        <rFont val="Arial"/>
        <family val="2"/>
      </rPr>
      <t xml:space="preserve">, </t>
    </r>
    <r>
      <rPr>
        <b/>
        <sz val="12"/>
        <color indexed="10"/>
        <rFont val="Arial"/>
        <family val="0"/>
      </rPr>
      <t>Anstrich</t>
    </r>
    <r>
      <rPr>
        <sz val="12"/>
        <rFont val="Arial"/>
        <family val="2"/>
      </rPr>
      <t xml:space="preserve"> (203m2),</t>
    </r>
    <r>
      <rPr>
        <b/>
        <sz val="12"/>
        <color indexed="10"/>
        <rFont val="Arial"/>
        <family val="0"/>
      </rPr>
      <t xml:space="preserve"> Wandfliesen</t>
    </r>
    <r>
      <rPr>
        <sz val="12"/>
        <rFont val="Arial"/>
        <family val="2"/>
      </rPr>
      <t xml:space="preserve"> (17m2) * Holzklapp-Fensterläden (27m2) * Kellerlichtschächte (5St) </t>
    </r>
  </si>
  <si>
    <r>
      <t>HLz-Mauerwerk d=36,5cm</t>
    </r>
    <r>
      <rPr>
        <sz val="12"/>
        <rFont val="Arial"/>
        <family val="2"/>
      </rPr>
      <t xml:space="preserve"> (128m2), Hlz-Mauerwerk d=17,5cm (42m2); Stb-Wände B 25, WU, d=30cm (85m2), Stb-Wände B 25, d=18cm (13m2) * 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 xml:space="preserve">  * Mineralischer</t>
    </r>
    <r>
      <rPr>
        <b/>
        <sz val="12"/>
        <color indexed="10"/>
        <rFont val="Arial"/>
        <family val="0"/>
      </rPr>
      <t xml:space="preserve"> Außenputz</t>
    </r>
    <r>
      <rPr>
        <sz val="12"/>
        <rFont val="Arial"/>
        <family val="2"/>
      </rPr>
      <t xml:space="preserve"> (230m2) *  Holzklapp-Fensterläden (27m2) </t>
    </r>
  </si>
  <si>
    <t>unter Durchschnitt</t>
  </si>
  <si>
    <t>Sachsen Anhalt</t>
  </si>
  <si>
    <t>Halle</t>
  </si>
  <si>
    <t>Thüringen</t>
  </si>
  <si>
    <t>Erfurt</t>
  </si>
  <si>
    <r>
      <t>Leichthochlochziegeln, d=36,5cm</t>
    </r>
    <r>
      <rPr>
        <sz val="12"/>
        <rFont val="Arial"/>
        <family val="2"/>
      </rPr>
      <t xml:space="preserve"> (230m2)</t>
    </r>
    <r>
      <rPr>
        <sz val="12"/>
        <rFont val="Arial"/>
        <family val="2"/>
      </rPr>
      <t>;</t>
    </r>
    <r>
      <rPr>
        <b/>
        <sz val="12"/>
        <color indexed="10"/>
        <rFont val="Arial"/>
        <family val="0"/>
      </rPr>
      <t xml:space="preserve"> Holzfenstertüren, Holzfenster </t>
    </r>
    <r>
      <rPr>
        <sz val="12"/>
        <rFont val="Arial"/>
        <family val="2"/>
      </rPr>
      <t xml:space="preserve">(57m2) ; </t>
    </r>
    <r>
      <rPr>
        <b/>
        <sz val="12"/>
        <color indexed="10"/>
        <rFont val="Arial"/>
        <family val="0"/>
      </rPr>
      <t>Außenputz, Anstrich</t>
    </r>
    <r>
      <rPr>
        <sz val="12"/>
        <rFont val="Arial"/>
        <family val="2"/>
      </rPr>
      <t xml:space="preserve"> (165m2) * Kalkgips</t>
    </r>
    <r>
      <rPr>
        <b/>
        <sz val="12"/>
        <color indexed="10"/>
        <rFont val="Arial"/>
        <family val="0"/>
      </rPr>
      <t>putz</t>
    </r>
    <r>
      <rPr>
        <sz val="12"/>
        <rFont val="Arial"/>
        <family val="2"/>
      </rPr>
      <t>, Lehmstreichputz (122m2), GK-Bekleidungen (94m2) * Lichtschächte (5St); Geländer (13m2)</t>
    </r>
  </si>
  <si>
    <r>
      <t>Massive Dübelholzwand d=12cm</t>
    </r>
    <r>
      <rPr>
        <sz val="12"/>
        <rFont val="Arial"/>
        <family val="2"/>
      </rPr>
      <t xml:space="preserve">, außen </t>
    </r>
    <r>
      <rPr>
        <b/>
        <sz val="12"/>
        <color indexed="48"/>
        <rFont val="Arial"/>
        <family val="0"/>
      </rPr>
      <t>OSB-Platte d=18mm</t>
    </r>
    <r>
      <rPr>
        <sz val="12"/>
        <rFont val="Arial"/>
        <family val="2"/>
      </rPr>
      <t xml:space="preserve"> (219m2), Stb-Wände B 25, d=20cm (74m2), Planziegel-Mauerwerk d=30cm (29m2) * </t>
    </r>
    <r>
      <rPr>
        <b/>
        <sz val="12"/>
        <color indexed="10"/>
        <rFont val="Arial"/>
        <family val="0"/>
      </rPr>
      <t>Holzfenster und Fenstertüren</t>
    </r>
    <r>
      <rPr>
        <sz val="12"/>
        <rFont val="Arial"/>
        <family val="2"/>
      </rPr>
      <t xml:space="preserve"> (63m2), * </t>
    </r>
    <r>
      <rPr>
        <b/>
        <sz val="12"/>
        <color indexed="48"/>
        <rFont val="Arial"/>
        <family val="0"/>
      </rPr>
      <t>Holzweichfaserdämmung d=160mm</t>
    </r>
    <r>
      <rPr>
        <sz val="12"/>
        <rFont val="Arial"/>
        <family val="2"/>
      </rPr>
      <t xml:space="preserve">, </t>
    </r>
    <r>
      <rPr>
        <b/>
        <sz val="12"/>
        <color indexed="48"/>
        <rFont val="Arial"/>
        <family val="0"/>
      </rPr>
      <t>Holz-Fassadenschalung</t>
    </r>
    <r>
      <rPr>
        <sz val="12"/>
        <rFont val="Arial"/>
        <family val="2"/>
      </rPr>
      <t xml:space="preserve"> (219m2), Perimeterdämmung d=100mm (70m2)  * Balkon (6m2), Geländer (20m)
</t>
    </r>
  </si>
  <si>
    <r>
      <t xml:space="preserve">Hier fehlt die Teilbaubeschreibung Ihres Objektes </t>
    </r>
    <r>
      <rPr>
        <sz val="12"/>
        <color indexed="10"/>
        <rFont val="Arial"/>
        <family val="0"/>
      </rPr>
      <t>für diese Kostengruppe</t>
    </r>
  </si>
  <si>
    <r>
      <t>Hier fehlt die auf die Leitkriterien reduzierte Baubeschreibung Ihres Objektes</t>
    </r>
    <r>
      <rPr>
        <sz val="12"/>
        <color indexed="10"/>
        <rFont val="Arial"/>
        <family val="0"/>
      </rPr>
      <t xml:space="preserve"> für diese Kostengruppe</t>
    </r>
  </si>
  <si>
    <r>
      <t>Stb-Wand (UG)</t>
    </r>
    <r>
      <rPr>
        <sz val="12"/>
        <rFont val="Arial"/>
        <family val="2"/>
      </rPr>
      <t xml:space="preserve"> B 25 d=20cm (88m2); </t>
    </r>
    <r>
      <rPr>
        <b/>
        <sz val="12"/>
        <color indexed="48"/>
        <rFont val="Arial"/>
        <family val="0"/>
      </rPr>
      <t>Holzständerwand</t>
    </r>
    <r>
      <rPr>
        <sz val="12"/>
        <rFont val="Arial"/>
        <family val="2"/>
      </rPr>
      <t xml:space="preserve"> 6/14cm,</t>
    </r>
    <r>
      <rPr>
        <b/>
        <sz val="12"/>
        <color indexed="48"/>
        <rFont val="Arial"/>
        <family val="0"/>
      </rPr>
      <t xml:space="preserve"> OSB-Platte</t>
    </r>
    <r>
      <rPr>
        <sz val="12"/>
        <rFont val="Arial"/>
        <family val="2"/>
      </rPr>
      <t xml:space="preserve">n d=15mm, Fermacell-Beplankung, </t>
    </r>
    <r>
      <rPr>
        <b/>
        <sz val="12"/>
        <color indexed="48"/>
        <rFont val="Arial"/>
        <family val="0"/>
      </rPr>
      <t>Zellulosedämmung WLG 040</t>
    </r>
    <r>
      <rPr>
        <sz val="12"/>
        <rFont val="Arial"/>
        <family val="2"/>
      </rPr>
      <t xml:space="preserve">, hydrophobierte Holzweichfaserplatte d=60mm * </t>
    </r>
    <r>
      <rPr>
        <b/>
        <sz val="12"/>
        <color indexed="10"/>
        <rFont val="Arial"/>
        <family val="0"/>
      </rPr>
      <t>Holzfenster</t>
    </r>
    <r>
      <rPr>
        <sz val="12"/>
        <rFont val="Arial"/>
        <family val="2"/>
      </rPr>
      <t>, Wärmeschutzverglasung</t>
    </r>
    <r>
      <rPr>
        <b/>
        <sz val="12"/>
        <color indexed="10"/>
        <rFont val="Arial"/>
        <family val="0"/>
      </rPr>
      <t xml:space="preserve"> Haustüre</t>
    </r>
    <r>
      <rPr>
        <sz val="12"/>
        <rFont val="Arial"/>
        <family val="2"/>
      </rPr>
      <t xml:space="preserve"> * </t>
    </r>
    <r>
      <rPr>
        <b/>
        <sz val="12"/>
        <color indexed="48"/>
        <rFont val="Arial"/>
        <family val="0"/>
      </rPr>
      <t>3-Schicht-Lärchen-Fassadenplatten</t>
    </r>
    <r>
      <rPr>
        <sz val="12"/>
        <rFont val="Arial"/>
        <family val="2"/>
      </rPr>
      <t xml:space="preserve"> d=28mm (120m) * Streichputz, </t>
    </r>
    <r>
      <rPr>
        <b/>
        <sz val="12"/>
        <color indexed="10"/>
        <rFont val="Arial"/>
        <family val="0"/>
      </rPr>
      <t>Wandfliesen</t>
    </r>
    <r>
      <rPr>
        <sz val="12"/>
        <rFont val="Arial"/>
        <family val="2"/>
      </rPr>
      <t xml:space="preserve"> (16m2) </t>
    </r>
  </si>
  <si>
    <t>Nein</t>
  </si>
  <si>
    <r>
      <t>Planziegel-Mauerwerk, d=36,5cm</t>
    </r>
    <r>
      <rPr>
        <sz val="12"/>
        <rFont val="Arial"/>
        <family val="2"/>
      </rPr>
      <t xml:space="preserve">, Stb-Ringanker (221m2), Stb-Unterzüge, Stürze, Überzüge, B 25 (4m3), </t>
    </r>
    <r>
      <rPr>
        <b/>
        <sz val="12"/>
        <color indexed="10"/>
        <rFont val="Arial"/>
        <family val="0"/>
      </rPr>
      <t>Rolladenkästen (48m)</t>
    </r>
    <r>
      <rPr>
        <sz val="12"/>
        <rFont val="Arial"/>
        <family val="2"/>
      </rPr>
      <t xml:space="preserve"> * Holz-Haustürelement (3m2), </t>
    </r>
    <r>
      <rPr>
        <b/>
        <sz val="12"/>
        <color indexed="10"/>
        <rFont val="Arial"/>
        <family val="0"/>
      </rPr>
      <t>Holzfenster (53m2)</t>
    </r>
    <r>
      <rPr>
        <sz val="12"/>
        <rFont val="Arial"/>
        <family val="2"/>
      </rPr>
      <t xml:space="preserve">, Holzfenstertüren (9m2), Garagen-Schwingtor, * </t>
    </r>
    <r>
      <rPr>
        <b/>
        <sz val="12"/>
        <color indexed="10"/>
        <rFont val="Arial"/>
        <family val="0"/>
      </rPr>
      <t>Fasadenputz (266m2)</t>
    </r>
    <r>
      <rPr>
        <sz val="12"/>
        <rFont val="Arial"/>
        <family val="2"/>
      </rPr>
      <t>, Sockelputz, Anstrich (30m2) * Innenputz (205m2) * Rollläden (11St),</t>
    </r>
  </si>
  <si>
    <t>6100-445</t>
  </si>
  <si>
    <t>6100-450</t>
  </si>
  <si>
    <t>6100-562</t>
  </si>
  <si>
    <t>6100-513</t>
  </si>
  <si>
    <t>6100-517</t>
  </si>
  <si>
    <t>6100-662</t>
  </si>
  <si>
    <t>Bayern</t>
  </si>
  <si>
    <t>Regensburg</t>
  </si>
  <si>
    <r>
      <t>KS-Mauerwerk</t>
    </r>
    <r>
      <rPr>
        <sz val="12"/>
        <rFont val="Arial"/>
        <family val="2"/>
      </rPr>
      <t xml:space="preserve">, d=30cm (138m2), </t>
    </r>
    <r>
      <rPr>
        <b/>
        <sz val="12"/>
        <color indexed="10"/>
        <rFont val="Arial"/>
        <family val="0"/>
      </rPr>
      <t>Poroton-Mauerwerk</t>
    </r>
    <r>
      <rPr>
        <sz val="12"/>
        <rFont val="Arial"/>
        <family val="2"/>
      </rPr>
      <t>, d=24cm, (274m2) *  Dämmung, d=80mm (137m2), Natursteinsockel (37m2),</t>
    </r>
    <r>
      <rPr>
        <b/>
        <sz val="12"/>
        <color indexed="10"/>
        <rFont val="Arial"/>
        <family val="0"/>
      </rPr>
      <t xml:space="preserve"> </t>
    </r>
    <r>
      <rPr>
        <b/>
        <sz val="12"/>
        <color indexed="48"/>
        <rFont val="Arial"/>
        <family val="0"/>
      </rPr>
      <t>Wärmedämmverbundsystem</t>
    </r>
    <r>
      <rPr>
        <sz val="12"/>
        <rFont val="Arial"/>
        <family val="2"/>
      </rPr>
      <t>, Mineralfaser-Dämmplatten, d=140mm, Oberputz (238m2) * , Kunststofffenster (65m2) *</t>
    </r>
    <r>
      <rPr>
        <b/>
        <sz val="12"/>
        <color indexed="10"/>
        <rFont val="Arial"/>
        <family val="0"/>
      </rPr>
      <t xml:space="preserve"> Putz</t>
    </r>
    <r>
      <rPr>
        <sz val="12"/>
        <rFont val="Arial"/>
        <family val="2"/>
      </rPr>
      <t>,</t>
    </r>
  </si>
  <si>
    <t>Bundesland:</t>
  </si>
  <si>
    <t>Hier fehlt die Baubeschreibung Ihres Objektes</t>
  </si>
</sst>
</file>

<file path=xl/styles.xml><?xml version="1.0" encoding="utf-8"?>
<styleSheet xmlns="http://schemas.openxmlformats.org/spreadsheetml/2006/main">
  <numFmts count="2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#,##0.00\ &quot;€/BE&quot;;\-#,##0.00\ &quot;€/BE&quot;"/>
    <numFmt numFmtId="174" formatCode="#,##0\ &quot;m2 NF&quot;;\-#,##0\ &quot;m2 NF&quot;"/>
    <numFmt numFmtId="175" formatCode="#,##0\ &quot;m2 BGF&quot;;\-#,##0\ &quot;m2 BGF&quot;"/>
    <numFmt numFmtId="176" formatCode="#,##0\ &quot;m3 BRI&quot;;\-#,##0\ &quot;m3 BRI&quot;"/>
    <numFmt numFmtId="177" formatCode="#,##0.0\ &quot;m2 WFL WoFlV&quot;;\-#,##0.0\ &quot;m2 WFL WoFlV&quot;"/>
    <numFmt numFmtId="178" formatCode="#,##0.0\ &quot;m2 WFL II.BVO&quot;;\-#,##0.0\ &quot;m2 WFL II.BVO&quot;"/>
    <numFmt numFmtId="179" formatCode="\X\X\X\X\-\X\X\X"/>
    <numFmt numFmtId="180" formatCode="[$-407]dddd\,\ d\.\ mmmm\ yyyy"/>
  </numFmts>
  <fonts count="29">
    <font>
      <sz val="12"/>
      <name val="Arial"/>
      <family val="2"/>
    </font>
    <font>
      <sz val="10"/>
      <name val="Arial"/>
      <family val="0"/>
    </font>
    <font>
      <b/>
      <sz val="10"/>
      <name val="Arial"/>
      <family val="0"/>
    </font>
    <font>
      <b/>
      <sz val="18"/>
      <name val="Arial"/>
      <family val="0"/>
    </font>
    <font>
      <sz val="18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sz val="8"/>
      <name val="Tahoma"/>
      <family val="0"/>
    </font>
    <font>
      <b/>
      <sz val="12"/>
      <name val="Tahoma"/>
      <family val="2"/>
    </font>
    <font>
      <b/>
      <sz val="14"/>
      <name val="Arial"/>
      <family val="0"/>
    </font>
    <font>
      <b/>
      <sz val="1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0"/>
    </font>
    <font>
      <sz val="11"/>
      <name val="Arial"/>
      <family val="0"/>
    </font>
    <font>
      <b/>
      <i/>
      <sz val="12"/>
      <name val="Arial"/>
      <family val="2"/>
    </font>
    <font>
      <b/>
      <sz val="12"/>
      <color indexed="10"/>
      <name val="Tahoma"/>
      <family val="2"/>
    </font>
    <font>
      <sz val="9"/>
      <name val="Tahoma"/>
      <family val="0"/>
    </font>
    <font>
      <b/>
      <sz val="12"/>
      <color indexed="8"/>
      <name val="Tahoma"/>
      <family val="2"/>
    </font>
    <font>
      <sz val="14"/>
      <name val="Arial"/>
      <family val="0"/>
    </font>
    <font>
      <sz val="1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sz val="8"/>
      <name val="Verdana"/>
      <family val="0"/>
    </font>
    <font>
      <u val="single"/>
      <sz val="7.8"/>
      <color indexed="12"/>
      <name val="Arial"/>
      <family val="2"/>
    </font>
    <font>
      <u val="single"/>
      <sz val="7.8"/>
      <color indexed="36"/>
      <name val="Arial"/>
      <family val="2"/>
    </font>
    <font>
      <sz val="12"/>
      <color indexed="10"/>
      <name val="Arial"/>
      <family val="0"/>
    </font>
    <font>
      <b/>
      <sz val="12"/>
      <color indexed="10"/>
      <name val="Arial"/>
      <family val="0"/>
    </font>
    <font>
      <b/>
      <sz val="12"/>
      <color indexed="48"/>
      <name val="Arial"/>
      <family val="0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lightUp">
        <bgColor indexed="43"/>
      </patternFill>
    </fill>
    <fill>
      <patternFill patternType="lightUp"/>
    </fill>
    <fill>
      <patternFill patternType="solid">
        <fgColor indexed="43"/>
        <bgColor indexed="64"/>
      </patternFill>
    </fill>
    <fill>
      <patternFill patternType="lightUp">
        <bgColor indexed="22"/>
      </patternFill>
    </fill>
    <fill>
      <patternFill patternType="solid">
        <fgColor indexed="42"/>
        <bgColor indexed="64"/>
      </patternFill>
    </fill>
    <fill>
      <patternFill patternType="solid">
        <fgColor indexed="65"/>
        <bgColor indexed="64"/>
      </patternFill>
    </fill>
    <fill>
      <patternFill patternType="lightUp">
        <bgColor indexed="42"/>
      </patternFill>
    </fill>
    <fill>
      <patternFill patternType="lightUp">
        <bgColor indexed="29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</borders>
  <cellStyleXfs count="23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9" fillId="3" borderId="1" applyNumberFormat="0" applyFill="0" applyBorder="0" applyProtection="0">
      <alignment horizontal="center" vertical="center" wrapText="1"/>
    </xf>
    <xf numFmtId="0" fontId="5" fillId="0" borderId="2" applyNumberFormat="0" applyFill="0" applyBorder="0" applyProtection="0">
      <alignment horizontal="left" vertical="center" wrapText="1"/>
    </xf>
    <xf numFmtId="0" fontId="0" fillId="0" borderId="1" applyNumberFormat="0" applyFill="0">
      <alignment horizontal="left" vertical="top" wrapText="1"/>
      <protection locked="0"/>
    </xf>
    <xf numFmtId="0" fontId="18" fillId="0" borderId="1" applyNumberFormat="0" applyFill="0" applyProtection="0">
      <alignment horizontal="center" vertical="center"/>
    </xf>
    <xf numFmtId="0" fontId="23" fillId="0" borderId="0" applyNumberFormat="0" applyFill="0" applyBorder="0" applyAlignment="0" applyProtection="0"/>
    <xf numFmtId="0" fontId="0" fillId="0" borderId="0" applyNumberFormat="0" applyFont="0" applyBorder="0" applyAlignment="0" applyProtection="0"/>
  </cellStyleXfs>
  <cellXfs count="975">
    <xf numFmtId="0" fontId="0" fillId="0" borderId="0" xfId="0" applyAlignment="1">
      <alignment vertical="top" wrapText="1"/>
    </xf>
    <xf numFmtId="0" fontId="5" fillId="4" borderId="1" xfId="18" applyFill="1" applyBorder="1" applyProtection="1">
      <alignment horizontal="left" vertical="center" wrapText="1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5" fillId="3" borderId="4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18" fillId="3" borderId="4" xfId="0" applyFont="1" applyFill="1" applyBorder="1" applyAlignment="1" applyProtection="1">
      <alignment vertical="top" wrapTex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9" fillId="2" borderId="0" xfId="0" applyFont="1" applyFill="1" applyAlignment="1" applyProtection="1">
      <alignment horizontal="center" vertical="center"/>
      <protection locked="0"/>
    </xf>
    <xf numFmtId="0" fontId="19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right" vertical="center"/>
      <protection locked="0"/>
    </xf>
    <xf numFmtId="0" fontId="0" fillId="0" borderId="0" xfId="0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vertical="top" wrapText="1"/>
      <protection locked="0"/>
    </xf>
    <xf numFmtId="0" fontId="1" fillId="0" borderId="6" xfId="0" applyFont="1" applyBorder="1" applyAlignment="1" applyProtection="1">
      <alignment vertical="top" wrapText="1"/>
      <protection locked="0"/>
    </xf>
    <xf numFmtId="0" fontId="1" fillId="0" borderId="7" xfId="0" applyFont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1" fillId="0" borderId="10" xfId="0" applyFont="1" applyBorder="1" applyAlignment="1" applyProtection="1">
      <alignment horizontal="righ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3" fillId="0" borderId="4" xfId="0" applyFont="1" applyBorder="1" applyAlignment="1" applyProtection="1">
      <alignment horizontal="left" vertical="top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4" fillId="0" borderId="5" xfId="0" applyFont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0" fillId="5" borderId="7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center" vertical="center" wrapText="1"/>
      <protection locked="0"/>
    </xf>
    <xf numFmtId="0" fontId="19" fillId="0" borderId="7" xfId="0" applyFont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vertical="top" wrapText="1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1" fillId="0" borderId="3" xfId="0" applyFont="1" applyBorder="1" applyAlignment="1" applyProtection="1">
      <alignment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178" fontId="5" fillId="0" borderId="1" xfId="0" applyNumberFormat="1" applyFont="1" applyBorder="1" applyAlignment="1" applyProtection="1">
      <alignment horizontal="left" vertical="center" wrapText="1"/>
      <protection locked="0"/>
    </xf>
    <xf numFmtId="177" fontId="5" fillId="0" borderId="1" xfId="0" applyNumberFormat="1" applyFont="1" applyBorder="1" applyAlignment="1" applyProtection="1">
      <alignment horizontal="left" vertical="center" wrapText="1"/>
      <protection locked="0"/>
    </xf>
    <xf numFmtId="176" fontId="5" fillId="0" borderId="1" xfId="0" applyNumberFormat="1" applyFont="1" applyBorder="1" applyAlignment="1" applyProtection="1">
      <alignment horizontal="left" vertical="center" wrapText="1"/>
      <protection locked="0"/>
    </xf>
    <xf numFmtId="175" fontId="5" fillId="0" borderId="1" xfId="0" applyNumberFormat="1" applyFont="1" applyBorder="1" applyAlignment="1" applyProtection="1">
      <alignment horizontal="left" vertical="center" wrapText="1"/>
      <protection locked="0"/>
    </xf>
    <xf numFmtId="174" fontId="5" fillId="0" borderId="1" xfId="0" applyNumberFormat="1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top"/>
      <protection locked="0"/>
    </xf>
    <xf numFmtId="0" fontId="5" fillId="3" borderId="4" xfId="0" applyFont="1" applyFill="1" applyBorder="1" applyAlignment="1" applyProtection="1">
      <alignment horizontal="center" vertical="center" textRotation="90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5" fillId="3" borderId="15" xfId="0" applyFont="1" applyFill="1" applyBorder="1" applyAlignment="1" applyProtection="1">
      <alignment horizontal="center" vertical="center" textRotation="90"/>
      <protection locked="0"/>
    </xf>
    <xf numFmtId="0" fontId="19" fillId="0" borderId="7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5" fillId="3" borderId="1" xfId="0" applyFont="1" applyFill="1" applyBorder="1" applyAlignment="1" applyProtection="1">
      <alignment horizontal="center" vertical="center" textRotation="90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16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vertical="top" wrapText="1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173" fontId="18" fillId="0" borderId="18" xfId="0" applyNumberFormat="1" applyFont="1" applyBorder="1" applyAlignment="1" applyProtection="1">
      <alignment horizontal="right"/>
      <protection locked="0"/>
    </xf>
    <xf numFmtId="0" fontId="1" fillId="0" borderId="19" xfId="0" applyFont="1" applyBorder="1" applyAlignment="1" applyProtection="1">
      <alignment vertical="top" wrapText="1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vertical="top" wrapText="1"/>
      <protection locked="0"/>
    </xf>
    <xf numFmtId="0" fontId="1" fillId="0" borderId="15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173" fontId="0" fillId="0" borderId="21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 applyProtection="1">
      <alignment vertical="top" wrapText="1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5" fillId="0" borderId="15" xfId="0" applyFont="1" applyBorder="1" applyAlignment="1" applyProtection="1">
      <alignment horizontal="left" vertical="center"/>
      <protection locked="0"/>
    </xf>
    <xf numFmtId="173" fontId="18" fillId="0" borderId="21" xfId="0" applyNumberFormat="1" applyFont="1" applyBorder="1" applyAlignment="1" applyProtection="1">
      <alignment horizontal="right" vertical="center"/>
      <protection locked="0"/>
    </xf>
    <xf numFmtId="0" fontId="2" fillId="0" borderId="23" xfId="0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left" vertical="center"/>
      <protection locked="0"/>
    </xf>
    <xf numFmtId="0" fontId="14" fillId="0" borderId="4" xfId="0" applyFont="1" applyBorder="1" applyAlignment="1" applyProtection="1">
      <alignment horizontal="left" vertical="center"/>
      <protection locked="0"/>
    </xf>
    <xf numFmtId="0" fontId="11" fillId="0" borderId="4" xfId="0" applyFont="1" applyBorder="1" applyAlignment="1" applyProtection="1">
      <alignment horizontal="left" vertical="center"/>
      <protection locked="0"/>
    </xf>
    <xf numFmtId="0" fontId="5" fillId="0" borderId="11" xfId="0" applyNumberFormat="1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173" fontId="0" fillId="0" borderId="5" xfId="0" applyNumberFormat="1" applyFont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14" fillId="0" borderId="12" xfId="0" applyFont="1" applyBorder="1" applyAlignment="1" applyProtection="1">
      <alignment horizontal="left" vertical="center"/>
      <protection locked="0"/>
    </xf>
    <xf numFmtId="0" fontId="14" fillId="0" borderId="13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4" fillId="5" borderId="5" xfId="0" applyFont="1" applyFill="1" applyBorder="1" applyAlignment="1" applyProtection="1">
      <alignment horizontal="left" vertical="center"/>
      <protection locked="0"/>
    </xf>
    <xf numFmtId="0" fontId="14" fillId="5" borderId="4" xfId="0" applyFont="1" applyFill="1" applyBorder="1" applyAlignment="1" applyProtection="1">
      <alignment horizontal="left" vertical="center"/>
      <protection locked="0"/>
    </xf>
    <xf numFmtId="0" fontId="5" fillId="5" borderId="3" xfId="0" applyNumberFormat="1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14" fillId="5" borderId="18" xfId="0" applyFont="1" applyFill="1" applyBorder="1" applyAlignment="1" applyProtection="1">
      <alignment horizontal="left" vertical="center"/>
      <protection locked="0"/>
    </xf>
    <xf numFmtId="0" fontId="14" fillId="5" borderId="17" xfId="0" applyFont="1" applyFill="1" applyBorder="1" applyAlignment="1" applyProtection="1">
      <alignment horizontal="left" vertical="center"/>
      <protection locked="0"/>
    </xf>
    <xf numFmtId="0" fontId="11" fillId="0" borderId="17" xfId="0" applyFont="1" applyBorder="1" applyAlignment="1" applyProtection="1">
      <alignment horizontal="left" vertical="center"/>
      <protection locked="0"/>
    </xf>
    <xf numFmtId="0" fontId="5" fillId="5" borderId="16" xfId="0" applyNumberFormat="1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center" vertical="center"/>
      <protection locked="0"/>
    </xf>
    <xf numFmtId="173" fontId="0" fillId="0" borderId="18" xfId="0" applyNumberFormat="1" applyFont="1" applyBorder="1" applyAlignment="1" applyProtection="1">
      <alignment horizontal="right" vertical="center"/>
      <protection locked="0"/>
    </xf>
    <xf numFmtId="0" fontId="1" fillId="0" borderId="24" xfId="0" applyFont="1" applyBorder="1" applyAlignment="1" applyProtection="1">
      <alignment vertical="top" wrapText="1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vertical="top" wrapText="1"/>
      <protection locked="0"/>
    </xf>
    <xf numFmtId="0" fontId="1" fillId="0" borderId="26" xfId="0" applyFont="1" applyBorder="1" applyAlignment="1" applyProtection="1">
      <alignment vertical="top" wrapText="1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25" xfId="0" applyFont="1" applyBorder="1" applyAlignment="1" applyProtection="1">
      <alignment horizontal="center" vertical="center"/>
      <protection locked="0"/>
    </xf>
    <xf numFmtId="173" fontId="18" fillId="0" borderId="25" xfId="0" applyNumberFormat="1" applyFont="1" applyBorder="1" applyAlignment="1" applyProtection="1">
      <alignment horizontal="right" vertical="center" wrapText="1"/>
      <protection locked="0"/>
    </xf>
    <xf numFmtId="0" fontId="1" fillId="0" borderId="28" xfId="0" applyFont="1" applyBorder="1" applyAlignment="1" applyProtection="1">
      <alignment vertical="top" wrapText="1"/>
      <protection locked="0"/>
    </xf>
    <xf numFmtId="0" fontId="1" fillId="0" borderId="29" xfId="0" applyFont="1" applyBorder="1" applyAlignment="1" applyProtection="1">
      <alignment vertical="top" wrapText="1"/>
      <protection locked="0"/>
    </xf>
    <xf numFmtId="0" fontId="1" fillId="0" borderId="30" xfId="0" applyFont="1" applyBorder="1" applyAlignment="1" applyProtection="1">
      <alignment vertical="top" wrapText="1"/>
      <protection locked="0"/>
    </xf>
    <xf numFmtId="0" fontId="1" fillId="0" borderId="5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1" fillId="0" borderId="8" xfId="0" applyFont="1" applyBorder="1" applyAlignment="1" applyProtection="1">
      <alignment vertical="top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11" fillId="0" borderId="0" xfId="0" applyFont="1" applyBorder="1" applyAlignment="1" applyProtection="1">
      <alignment vertical="top" wrapText="1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0" fillId="0" borderId="10" xfId="0" applyFont="1" applyBorder="1" applyAlignment="1" applyProtection="1">
      <alignment horizontal="right"/>
      <protection locked="0"/>
    </xf>
    <xf numFmtId="0" fontId="14" fillId="0" borderId="5" xfId="0" applyFont="1" applyBorder="1" applyAlignment="1" applyProtection="1">
      <alignment horizontal="left" vertical="center" wrapText="1"/>
      <protection locked="0"/>
    </xf>
    <xf numFmtId="0" fontId="14" fillId="0" borderId="4" xfId="0" applyFont="1" applyBorder="1" applyAlignment="1" applyProtection="1">
      <alignment horizontal="left" vertical="center" wrapText="1"/>
      <protection locked="0"/>
    </xf>
    <xf numFmtId="173" fontId="9" fillId="0" borderId="5" xfId="0" applyNumberFormat="1" applyFont="1" applyBorder="1" applyAlignment="1" applyProtection="1">
      <alignment horizontal="right" vertical="center"/>
      <protection locked="0"/>
    </xf>
    <xf numFmtId="0" fontId="1" fillId="2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Alignment="1" applyProtection="1">
      <alignment vertical="top" wrapText="1"/>
      <protection locked="0"/>
    </xf>
    <xf numFmtId="0" fontId="1" fillId="4" borderId="6" xfId="0" applyFont="1" applyFill="1" applyBorder="1" applyAlignment="1" applyProtection="1">
      <alignment vertical="top" wrapText="1"/>
      <protection locked="0"/>
    </xf>
    <xf numFmtId="0" fontId="1" fillId="4" borderId="7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 applyProtection="1">
      <alignment vertical="top" wrapText="1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1" fillId="4" borderId="5" xfId="0" applyFont="1" applyFill="1" applyBorder="1" applyAlignment="1" applyProtection="1">
      <alignment horizontal="center" vertical="center"/>
      <protection locked="0"/>
    </xf>
    <xf numFmtId="0" fontId="1" fillId="4" borderId="11" xfId="0" applyFont="1" applyFill="1" applyBorder="1" applyAlignment="1" applyProtection="1">
      <alignment vertical="top" wrapText="1"/>
      <protection locked="0"/>
    </xf>
    <xf numFmtId="0" fontId="5" fillId="5" borderId="4" xfId="0" applyFont="1" applyFill="1" applyBorder="1" applyAlignment="1" applyProtection="1">
      <alignment horizontal="center" vertical="center" textRotation="90"/>
      <protection locked="0"/>
    </xf>
    <xf numFmtId="0" fontId="5" fillId="5" borderId="1" xfId="0" applyFont="1" applyFill="1" applyBorder="1" applyAlignment="1" applyProtection="1">
      <alignment horizontal="center" vertical="center" textRotation="90"/>
      <protection locked="0"/>
    </xf>
    <xf numFmtId="0" fontId="1" fillId="2" borderId="13" xfId="0" applyFont="1" applyFill="1" applyBorder="1" applyAlignment="1" applyProtection="1">
      <alignment vertical="top" wrapText="1"/>
      <protection locked="0"/>
    </xf>
    <xf numFmtId="0" fontId="19" fillId="2" borderId="13" xfId="0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horizontal="left"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right" vertical="center"/>
      <protection locked="0"/>
    </xf>
    <xf numFmtId="0" fontId="11" fillId="4" borderId="4" xfId="0" applyFont="1" applyFill="1" applyBorder="1" applyAlignment="1" applyProtection="1">
      <alignment horizontal="left" vertical="center"/>
      <protection locked="0"/>
    </xf>
    <xf numFmtId="173" fontId="0" fillId="4" borderId="5" xfId="0" applyNumberFormat="1" applyFont="1" applyFill="1" applyBorder="1" applyAlignment="1" applyProtection="1">
      <alignment horizontal="right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11" fillId="4" borderId="13" xfId="0" applyFont="1" applyFill="1" applyBorder="1" applyAlignment="1" applyProtection="1">
      <alignment horizontal="left" vertical="center"/>
      <protection locked="0"/>
    </xf>
    <xf numFmtId="173" fontId="0" fillId="4" borderId="12" xfId="0" applyNumberFormat="1" applyFont="1" applyFill="1" applyBorder="1" applyAlignment="1" applyProtection="1">
      <alignment horizontal="right" vertical="center"/>
      <protection locked="0"/>
    </xf>
    <xf numFmtId="0" fontId="1" fillId="4" borderId="24" xfId="0" applyFont="1" applyFill="1" applyBorder="1" applyAlignment="1" applyProtection="1">
      <alignment vertical="top" wrapText="1"/>
      <protection locked="0"/>
    </xf>
    <xf numFmtId="0" fontId="2" fillId="4" borderId="31" xfId="0" applyFont="1" applyFill="1" applyBorder="1" applyAlignment="1" applyProtection="1">
      <alignment horizontal="center" vertical="center"/>
      <protection locked="0"/>
    </xf>
    <xf numFmtId="0" fontId="1" fillId="4" borderId="32" xfId="0" applyFont="1" applyFill="1" applyBorder="1" applyAlignment="1" applyProtection="1">
      <alignment vertical="top" wrapText="1"/>
      <protection locked="0"/>
    </xf>
    <xf numFmtId="0" fontId="1" fillId="4" borderId="24" xfId="0" applyFont="1" applyFill="1" applyBorder="1" applyAlignment="1" applyProtection="1">
      <alignment horizontal="center" vertical="center"/>
      <protection locked="0"/>
    </xf>
    <xf numFmtId="0" fontId="1" fillId="4" borderId="31" xfId="0" applyFont="1" applyFill="1" applyBorder="1" applyAlignment="1" applyProtection="1">
      <alignment horizontal="center" vertical="center"/>
      <protection locked="0"/>
    </xf>
    <xf numFmtId="173" fontId="18" fillId="4" borderId="31" xfId="0" applyNumberFormat="1" applyFont="1" applyFill="1" applyBorder="1" applyAlignment="1" applyProtection="1">
      <alignment horizontal="right" vertical="center" wrapText="1"/>
      <protection locked="0"/>
    </xf>
    <xf numFmtId="0" fontId="1" fillId="4" borderId="28" xfId="0" applyFont="1" applyFill="1" applyBorder="1" applyAlignment="1" applyProtection="1">
      <alignment vertical="top" wrapText="1"/>
      <protection locked="0"/>
    </xf>
    <xf numFmtId="0" fontId="1" fillId="4" borderId="4" xfId="0" applyFont="1" applyFill="1" applyBorder="1" applyAlignment="1" applyProtection="1">
      <alignment vertical="top" wrapText="1"/>
      <protection locked="0"/>
    </xf>
    <xf numFmtId="0" fontId="1" fillId="4" borderId="3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right"/>
      <protection locked="0"/>
    </xf>
    <xf numFmtId="0" fontId="2" fillId="4" borderId="8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Border="1" applyAlignment="1" applyProtection="1">
      <alignment vertical="top" wrapText="1"/>
      <protection locked="0"/>
    </xf>
    <xf numFmtId="0" fontId="1" fillId="4" borderId="9" xfId="0" applyFont="1" applyFill="1" applyBorder="1" applyAlignment="1" applyProtection="1">
      <alignment horizontal="center" vertical="center"/>
      <protection locked="0"/>
    </xf>
    <xf numFmtId="0" fontId="1" fillId="4" borderId="10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right"/>
      <protection locked="0"/>
    </xf>
    <xf numFmtId="0" fontId="14" fillId="4" borderId="4" xfId="0" applyFont="1" applyFill="1" applyBorder="1" applyAlignment="1" applyProtection="1">
      <alignment horizontal="left" vertical="center" wrapText="1"/>
      <protection locked="0"/>
    </xf>
    <xf numFmtId="173" fontId="9" fillId="4" borderId="5" xfId="0" applyNumberFormat="1" applyFont="1" applyFill="1" applyBorder="1" applyAlignment="1" applyProtection="1">
      <alignment horizontal="right" vertical="center"/>
      <protection locked="0"/>
    </xf>
    <xf numFmtId="0" fontId="11" fillId="0" borderId="7" xfId="0" applyFont="1" applyBorder="1" applyAlignment="1" applyProtection="1">
      <alignment horizontal="left" vertical="center"/>
      <protection locked="0"/>
    </xf>
    <xf numFmtId="0" fontId="11" fillId="0" borderId="6" xfId="0" applyFont="1" applyBorder="1" applyAlignment="1" applyProtection="1">
      <alignment horizontal="left" vertical="center"/>
      <protection locked="0"/>
    </xf>
    <xf numFmtId="0" fontId="11" fillId="0" borderId="8" xfId="0" applyFont="1" applyBorder="1" applyAlignment="1" applyProtection="1">
      <alignment horizontal="left" vertical="center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0" fillId="0" borderId="9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justify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5" borderId="3" xfId="0" applyFont="1" applyFill="1" applyBorder="1" applyAlignment="1" applyProtection="1">
      <alignment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3" xfId="0" applyFont="1" applyFill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18" fillId="5" borderId="4" xfId="0" applyFont="1" applyFill="1" applyBorder="1" applyAlignment="1" applyProtection="1">
      <alignment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9" fillId="5" borderId="5" xfId="0" applyFon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2" fillId="5" borderId="4" xfId="0" applyFont="1" applyFill="1" applyBorder="1" applyAlignment="1" applyProtection="1">
      <alignment horizontal="center" vertical="center"/>
      <protection locked="0"/>
    </xf>
    <xf numFmtId="0" fontId="2" fillId="5" borderId="15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 applyProtection="1">
      <alignment vertical="top" wrapText="1"/>
      <protection locked="0"/>
    </xf>
    <xf numFmtId="0" fontId="1" fillId="0" borderId="24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173" fontId="18" fillId="0" borderId="31" xfId="0" applyNumberFormat="1" applyFont="1" applyBorder="1" applyAlignment="1" applyProtection="1">
      <alignment horizontal="right" vertical="center" wrapText="1"/>
      <protection locked="0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0" fontId="5" fillId="3" borderId="4" xfId="0" applyFont="1" applyFill="1" applyBorder="1" applyAlignment="1" applyProtection="1">
      <alignment horizontal="center" vertical="center" textRotation="90"/>
      <protection hidden="1"/>
    </xf>
    <xf numFmtId="0" fontId="5" fillId="3" borderId="1" xfId="0" applyFont="1" applyFill="1" applyBorder="1" applyAlignment="1" applyProtection="1">
      <alignment horizontal="center" vertical="center" textRotation="90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Alignment="1" applyProtection="1">
      <alignment horizontal="center" vertical="center"/>
      <protection hidden="1"/>
    </xf>
    <xf numFmtId="0" fontId="0" fillId="2" borderId="0" xfId="0" applyFill="1" applyAlignment="1" applyProtection="1">
      <alignment horizontal="right" vertical="center"/>
      <protection hidden="1"/>
    </xf>
    <xf numFmtId="0" fontId="2" fillId="3" borderId="4" xfId="0" applyFont="1" applyFill="1" applyBorder="1" applyAlignment="1" applyProtection="1">
      <alignment horizontal="center" vertical="center"/>
      <protection hidden="1"/>
    </xf>
    <xf numFmtId="0" fontId="2" fillId="3" borderId="15" xfId="0" applyFont="1" applyFill="1" applyBorder="1" applyAlignment="1" applyProtection="1">
      <alignment horizontal="center" vertical="center"/>
      <protection hidden="1"/>
    </xf>
    <xf numFmtId="0" fontId="2" fillId="4" borderId="5" xfId="0" applyFont="1" applyFill="1" applyBorder="1" applyAlignment="1" applyProtection="1">
      <alignment horizontal="center" vertical="center"/>
      <protection hidden="1"/>
    </xf>
    <xf numFmtId="0" fontId="1" fillId="4" borderId="5" xfId="0" applyFont="1" applyFill="1" applyBorder="1" applyAlignment="1" applyProtection="1">
      <alignment horizontal="center" vertical="center"/>
      <protection hidden="1"/>
    </xf>
    <xf numFmtId="0" fontId="1" fillId="4" borderId="6" xfId="0" applyFont="1" applyFill="1" applyBorder="1" applyAlignment="1" applyProtection="1">
      <alignment vertical="top" wrapText="1"/>
      <protection hidden="1"/>
    </xf>
    <xf numFmtId="0" fontId="1" fillId="4" borderId="7" xfId="0" applyFont="1" applyFill="1" applyBorder="1" applyAlignment="1" applyProtection="1">
      <alignment vertical="top" wrapText="1"/>
      <protection hidden="1"/>
    </xf>
    <xf numFmtId="0" fontId="1" fillId="4" borderId="8" xfId="0" applyFont="1" applyFill="1" applyBorder="1" applyAlignment="1" applyProtection="1">
      <alignment vertical="top" wrapText="1"/>
      <protection hidden="1"/>
    </xf>
    <xf numFmtId="0" fontId="1" fillId="4" borderId="9" xfId="0" applyFont="1" applyFill="1" applyBorder="1" applyAlignment="1" applyProtection="1">
      <alignment vertical="top" wrapText="1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4" fillId="4" borderId="0" xfId="0" applyFont="1" applyFill="1" applyBorder="1" applyAlignment="1" applyProtection="1">
      <alignment horizontal="left" vertical="top"/>
      <protection hidden="1"/>
    </xf>
    <xf numFmtId="0" fontId="1" fillId="4" borderId="10" xfId="0" applyFont="1" applyFill="1" applyBorder="1" applyAlignment="1" applyProtection="1">
      <alignment horizontal="right" vertical="top"/>
      <protection hidden="1"/>
    </xf>
    <xf numFmtId="0" fontId="1" fillId="4" borderId="3" xfId="0" applyFont="1" applyFill="1" applyBorder="1" applyAlignment="1" applyProtection="1">
      <alignment vertical="top" wrapText="1"/>
      <protection hidden="1"/>
    </xf>
    <xf numFmtId="0" fontId="3" fillId="4" borderId="4" xfId="0" applyFont="1" applyFill="1" applyBorder="1" applyAlignment="1" applyProtection="1">
      <alignment horizontal="left" vertical="top"/>
      <protection hidden="1"/>
    </xf>
    <xf numFmtId="0" fontId="4" fillId="4" borderId="4" xfId="0" applyFont="1" applyFill="1" applyBorder="1" applyAlignment="1" applyProtection="1">
      <alignment horizontal="left" vertical="top"/>
      <protection hidden="1"/>
    </xf>
    <xf numFmtId="0" fontId="4" fillId="4" borderId="5" xfId="0" applyFont="1" applyFill="1" applyBorder="1" applyAlignment="1" applyProtection="1">
      <alignment horizontal="left" vertical="top"/>
      <protection hidden="1"/>
    </xf>
    <xf numFmtId="0" fontId="1" fillId="6" borderId="4" xfId="0" applyFont="1" applyFill="1" applyBorder="1" applyAlignment="1" applyProtection="1">
      <alignment vertical="top" wrapText="1"/>
      <protection hidden="1"/>
    </xf>
    <xf numFmtId="0" fontId="19" fillId="6" borderId="0" xfId="0" applyFont="1" applyFill="1" applyAlignment="1" applyProtection="1">
      <alignment horizontal="center" vertical="center"/>
      <protection hidden="1"/>
    </xf>
    <xf numFmtId="0" fontId="19" fillId="6" borderId="0" xfId="0" applyFont="1" applyFill="1" applyAlignment="1" applyProtection="1">
      <alignment vertical="center"/>
      <protection hidden="1"/>
    </xf>
    <xf numFmtId="0" fontId="5" fillId="6" borderId="0" xfId="0" applyFont="1" applyFill="1" applyAlignment="1" applyProtection="1">
      <alignment horizontal="left" vertical="top"/>
      <protection hidden="1"/>
    </xf>
    <xf numFmtId="0" fontId="0" fillId="6" borderId="0" xfId="0" applyFill="1" applyAlignment="1" applyProtection="1">
      <alignment vertical="top" wrapText="1"/>
      <protection hidden="1"/>
    </xf>
    <xf numFmtId="0" fontId="2" fillId="6" borderId="0" xfId="0" applyFont="1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right" vertical="center"/>
      <protection hidden="1"/>
    </xf>
    <xf numFmtId="0" fontId="10" fillId="4" borderId="7" xfId="0" applyFont="1" applyFill="1" applyBorder="1" applyAlignment="1" applyProtection="1">
      <alignment horizontal="center" vertical="center" wrapText="1"/>
      <protection hidden="1"/>
    </xf>
    <xf numFmtId="0" fontId="19" fillId="4" borderId="7" xfId="0" applyFont="1" applyFill="1" applyBorder="1" applyAlignment="1" applyProtection="1">
      <alignment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left" vertical="center"/>
      <protection hidden="1"/>
    </xf>
    <xf numFmtId="0" fontId="11" fillId="4" borderId="7" xfId="0" applyFont="1" applyFill="1" applyBorder="1" applyAlignment="1" applyProtection="1">
      <alignment horizontal="left" vertical="center"/>
      <protection hidden="1"/>
    </xf>
    <xf numFmtId="0" fontId="11" fillId="4" borderId="6" xfId="0" applyFont="1" applyFill="1" applyBorder="1" applyAlignment="1" applyProtection="1">
      <alignment horizontal="left" vertical="center"/>
      <protection hidden="1"/>
    </xf>
    <xf numFmtId="0" fontId="11" fillId="4" borderId="8" xfId="0" applyFont="1" applyFill="1" applyBorder="1" applyAlignment="1" applyProtection="1">
      <alignment horizontal="left" vertical="center"/>
      <protection hidden="1"/>
    </xf>
    <xf numFmtId="0" fontId="13" fillId="4" borderId="7" xfId="0" applyFont="1" applyFill="1" applyBorder="1" applyAlignment="1" applyProtection="1">
      <alignment horizontal="center" vertical="center"/>
      <protection hidden="1"/>
    </xf>
    <xf numFmtId="0" fontId="13" fillId="4" borderId="8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0" fillId="4" borderId="9" xfId="0" applyFont="1" applyFill="1" applyBorder="1" applyAlignment="1" applyProtection="1">
      <alignment vertical="top" wrapText="1"/>
      <protection hidden="1"/>
    </xf>
    <xf numFmtId="0" fontId="5" fillId="4" borderId="0" xfId="0" applyFont="1" applyFill="1" applyBorder="1" applyAlignment="1" applyProtection="1">
      <alignment horizontal="left" vertical="center"/>
      <protection hidden="1"/>
    </xf>
    <xf numFmtId="0" fontId="0" fillId="4" borderId="0" xfId="0" applyFont="1" applyFill="1" applyBorder="1" applyAlignment="1" applyProtection="1">
      <alignment vertical="top" wrapText="1"/>
      <protection hidden="1"/>
    </xf>
    <xf numFmtId="0" fontId="5" fillId="4" borderId="0" xfId="0" applyFont="1" applyFill="1" applyBorder="1" applyAlignment="1" applyProtection="1">
      <alignment horizontal="center" vertical="center"/>
      <protection hidden="1"/>
    </xf>
    <xf numFmtId="0" fontId="5" fillId="4" borderId="10" xfId="0" applyFont="1" applyFill="1" applyBorder="1" applyAlignment="1" applyProtection="1">
      <alignment horizontal="center" vertical="center"/>
      <protection hidden="1"/>
    </xf>
    <xf numFmtId="0" fontId="9" fillId="4" borderId="10" xfId="0" applyFont="1" applyFill="1" applyBorder="1" applyAlignment="1" applyProtection="1">
      <alignment horizontal="center" vertical="justify" wrapText="1"/>
      <protection hidden="1"/>
    </xf>
    <xf numFmtId="0" fontId="2" fillId="4" borderId="4" xfId="0" applyFont="1" applyFill="1" applyBorder="1" applyAlignment="1" applyProtection="1">
      <alignment horizontal="center" vertical="center"/>
      <protection hidden="1"/>
    </xf>
    <xf numFmtId="0" fontId="2" fillId="4" borderId="3" xfId="0" applyFont="1" applyFill="1" applyBorder="1" applyAlignment="1" applyProtection="1">
      <alignment horizontal="left" vertical="center"/>
      <protection hidden="1"/>
    </xf>
    <xf numFmtId="0" fontId="2" fillId="4" borderId="4" xfId="0" applyFont="1" applyFill="1" applyBorder="1" applyAlignment="1" applyProtection="1">
      <alignment horizontal="left" vertical="center"/>
      <protection hidden="1"/>
    </xf>
    <xf numFmtId="0" fontId="1" fillId="4" borderId="4" xfId="0" applyFont="1" applyFill="1" applyBorder="1" applyAlignment="1" applyProtection="1">
      <alignment horizontal="center" vertical="center"/>
      <protection hidden="1"/>
    </xf>
    <xf numFmtId="0" fontId="1" fillId="3" borderId="3" xfId="0" applyFont="1" applyFill="1" applyBorder="1" applyAlignment="1" applyProtection="1">
      <alignment vertical="top" wrapText="1"/>
      <protection hidden="1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left" vertical="center"/>
      <protection hidden="1"/>
    </xf>
    <xf numFmtId="0" fontId="9" fillId="3" borderId="4" xfId="0" applyFont="1" applyFill="1" applyBorder="1" applyAlignment="1" applyProtection="1">
      <alignment horizontal="left" vertical="center"/>
      <protection hidden="1"/>
    </xf>
    <xf numFmtId="0" fontId="18" fillId="3" borderId="4" xfId="0" applyFont="1" applyFill="1" applyBorder="1" applyAlignment="1" applyProtection="1">
      <alignment vertical="top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1" fillId="4" borderId="11" xfId="0" applyFont="1" applyFill="1" applyBorder="1" applyAlignment="1" applyProtection="1">
      <alignment vertical="top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0" fontId="0" fillId="4" borderId="8" xfId="0" applyFill="1" applyBorder="1" applyAlignment="1" applyProtection="1">
      <alignment vertical="top" wrapText="1"/>
      <protection hidden="1"/>
    </xf>
    <xf numFmtId="0" fontId="0" fillId="4" borderId="10" xfId="0" applyFill="1" applyBorder="1" applyAlignment="1" applyProtection="1">
      <alignment vertical="top" wrapText="1"/>
      <protection hidden="1"/>
    </xf>
    <xf numFmtId="0" fontId="2" fillId="4" borderId="10" xfId="0" applyFont="1" applyFill="1" applyBorder="1" applyAlignment="1" applyProtection="1">
      <alignment horizontal="left" vertical="center"/>
      <protection hidden="1"/>
    </xf>
    <xf numFmtId="0" fontId="5" fillId="4" borderId="14" xfId="0" applyFont="1" applyFill="1" applyBorder="1" applyAlignment="1" applyProtection="1">
      <alignment horizontal="left" vertical="top" wrapText="1"/>
      <protection hidden="1"/>
    </xf>
    <xf numFmtId="0" fontId="5" fillId="4" borderId="1" xfId="0" applyFont="1" applyFill="1" applyBorder="1" applyAlignment="1" applyProtection="1">
      <alignment horizontal="left" vertical="top" wrapText="1"/>
      <protection hidden="1"/>
    </xf>
    <xf numFmtId="0" fontId="19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vertical="center"/>
      <protection hidden="1"/>
    </xf>
    <xf numFmtId="0" fontId="5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5" fillId="0" borderId="1" xfId="18" applyBorder="1" applyProtection="1">
      <alignment horizontal="left" vertical="center" wrapText="1"/>
      <protection locked="0"/>
    </xf>
    <xf numFmtId="0" fontId="19" fillId="2" borderId="0" xfId="0" applyFont="1" applyFill="1" applyAlignment="1" applyProtection="1">
      <alignment vertical="center"/>
      <protection locked="0"/>
    </xf>
    <xf numFmtId="178" fontId="5" fillId="4" borderId="1" xfId="18" applyNumberFormat="1" applyFill="1" applyBorder="1" applyProtection="1">
      <alignment horizontal="left" vertical="center" wrapText="1"/>
      <protection hidden="1"/>
    </xf>
    <xf numFmtId="177" fontId="5" fillId="4" borderId="1" xfId="18" applyNumberFormat="1" applyFill="1" applyBorder="1" applyProtection="1">
      <alignment horizontal="left" vertical="center" wrapText="1"/>
      <protection hidden="1"/>
    </xf>
    <xf numFmtId="176" fontId="5" fillId="4" borderId="1" xfId="18" applyNumberFormat="1" applyFill="1" applyBorder="1" applyProtection="1">
      <alignment horizontal="left" vertical="center" wrapText="1"/>
      <protection hidden="1"/>
    </xf>
    <xf numFmtId="175" fontId="5" fillId="4" borderId="1" xfId="18" applyNumberFormat="1" applyFill="1" applyBorder="1" applyProtection="1">
      <alignment horizontal="left" vertical="center" wrapText="1"/>
      <protection hidden="1"/>
    </xf>
    <xf numFmtId="174" fontId="5" fillId="4" borderId="1" xfId="18" applyNumberFormat="1" applyFill="1" applyBorder="1" applyProtection="1">
      <alignment horizontal="left" vertical="center" wrapText="1"/>
      <protection hidden="1"/>
    </xf>
    <xf numFmtId="0" fontId="5" fillId="0" borderId="1" xfId="18" applyBorder="1" applyProtection="1">
      <alignment horizontal="left" vertical="center" wrapText="1"/>
      <protection locked="0"/>
    </xf>
    <xf numFmtId="178" fontId="5" fillId="0" borderId="1" xfId="18" applyNumberFormat="1" applyBorder="1" applyProtection="1">
      <alignment horizontal="left" vertical="center" wrapText="1"/>
      <protection locked="0"/>
    </xf>
    <xf numFmtId="177" fontId="5" fillId="0" borderId="1" xfId="18" applyNumberFormat="1" applyBorder="1" applyProtection="1">
      <alignment horizontal="left" vertical="center" wrapText="1"/>
      <protection locked="0"/>
    </xf>
    <xf numFmtId="176" fontId="5" fillId="0" borderId="1" xfId="18" applyNumberFormat="1" applyBorder="1" applyProtection="1">
      <alignment horizontal="left" vertical="center" wrapText="1"/>
      <protection locked="0"/>
    </xf>
    <xf numFmtId="175" fontId="5" fillId="0" borderId="1" xfId="18" applyNumberFormat="1" applyBorder="1" applyProtection="1">
      <alignment horizontal="left" vertical="center" wrapText="1"/>
      <protection locked="0"/>
    </xf>
    <xf numFmtId="174" fontId="5" fillId="0" borderId="1" xfId="18" applyNumberFormat="1" applyBorder="1" applyProtection="1">
      <alignment horizontal="left" vertical="center" wrapText="1"/>
      <protection locked="0"/>
    </xf>
    <xf numFmtId="0" fontId="5" fillId="7" borderId="1" xfId="18" applyFill="1" applyBorder="1" applyProtection="1">
      <alignment horizontal="left" vertical="center" wrapText="1"/>
      <protection locked="0"/>
    </xf>
    <xf numFmtId="178" fontId="5" fillId="7" borderId="1" xfId="18" applyNumberFormat="1" applyFill="1" applyBorder="1" applyProtection="1">
      <alignment horizontal="left" vertical="center" wrapText="1"/>
      <protection locked="0"/>
    </xf>
    <xf numFmtId="177" fontId="5" fillId="7" borderId="1" xfId="18" applyNumberFormat="1" applyFill="1" applyBorder="1" applyProtection="1">
      <alignment horizontal="left" vertical="center" wrapText="1"/>
      <protection locked="0"/>
    </xf>
    <xf numFmtId="176" fontId="5" fillId="7" borderId="1" xfId="18" applyNumberFormat="1" applyFill="1" applyBorder="1" applyProtection="1">
      <alignment horizontal="left" vertical="center" wrapText="1"/>
      <protection locked="0"/>
    </xf>
    <xf numFmtId="175" fontId="5" fillId="7" borderId="1" xfId="18" applyNumberFormat="1" applyFill="1" applyBorder="1" applyProtection="1">
      <alignment horizontal="left" vertical="center" wrapText="1"/>
      <protection locked="0"/>
    </xf>
    <xf numFmtId="174" fontId="5" fillId="7" borderId="1" xfId="18" applyNumberFormat="1" applyFill="1" applyBorder="1" applyProtection="1">
      <alignment horizontal="left" vertical="center" wrapText="1"/>
      <protection locked="0"/>
    </xf>
    <xf numFmtId="0" fontId="5" fillId="8" borderId="1" xfId="18" applyFill="1" applyBorder="1" applyProtection="1">
      <alignment horizontal="left" vertical="center" wrapText="1"/>
      <protection hidden="1"/>
    </xf>
    <xf numFmtId="178" fontId="5" fillId="8" borderId="1" xfId="18" applyNumberFormat="1" applyFill="1" applyBorder="1" applyProtection="1">
      <alignment horizontal="left" vertical="center" wrapText="1"/>
      <protection hidden="1"/>
    </xf>
    <xf numFmtId="177" fontId="5" fillId="8" borderId="1" xfId="18" applyNumberFormat="1" applyFill="1" applyBorder="1" applyProtection="1">
      <alignment horizontal="left" vertical="center" wrapText="1"/>
      <protection hidden="1"/>
    </xf>
    <xf numFmtId="176" fontId="5" fillId="8" borderId="1" xfId="18" applyNumberFormat="1" applyFill="1" applyBorder="1" applyProtection="1">
      <alignment horizontal="left" vertical="center" wrapText="1"/>
      <protection hidden="1"/>
    </xf>
    <xf numFmtId="175" fontId="5" fillId="8" borderId="1" xfId="18" applyNumberFormat="1" applyFill="1" applyBorder="1" applyProtection="1">
      <alignment horizontal="left" vertical="center" wrapText="1"/>
      <protection hidden="1"/>
    </xf>
    <xf numFmtId="174" fontId="5" fillId="8" borderId="1" xfId="18" applyNumberFormat="1" applyFill="1" applyBorder="1" applyProtection="1">
      <alignment horizontal="left" vertical="center" wrapText="1"/>
      <protection hidden="1"/>
    </xf>
    <xf numFmtId="0" fontId="5" fillId="8" borderId="1" xfId="18" applyFont="1" applyFill="1" applyBorder="1" applyProtection="1">
      <alignment horizontal="left" vertical="center" wrapText="1"/>
      <protection hidden="1"/>
    </xf>
    <xf numFmtId="0" fontId="5" fillId="0" borderId="1" xfId="18" applyFont="1" applyBorder="1" applyProtection="1">
      <alignment horizontal="left" vertical="center" wrapText="1"/>
      <protection locked="0"/>
    </xf>
    <xf numFmtId="0" fontId="9" fillId="0" borderId="1" xfId="20" applyNumberFormat="1" applyFo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9" fillId="0" borderId="1" xfId="20" applyNumberFormat="1" applyFont="1" applyBorder="1" applyProtection="1">
      <alignment horizontal="center" vertical="center"/>
      <protection locked="0"/>
    </xf>
    <xf numFmtId="0" fontId="1" fillId="0" borderId="31" xfId="0" applyFont="1" applyBorder="1" applyAlignment="1" applyProtection="1">
      <alignment vertical="top" wrapText="1"/>
      <protection locked="0"/>
    </xf>
    <xf numFmtId="173" fontId="18" fillId="0" borderId="1" xfId="0" applyNumberFormat="1" applyFont="1" applyBorder="1" applyAlignment="1" applyProtection="1">
      <alignment horizontal="right" vertical="center"/>
      <protection locked="0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4" fillId="0" borderId="5" xfId="0" applyFont="1" applyFill="1" applyBorder="1" applyAlignment="1" applyProtection="1">
      <alignment horizontal="left" vertical="center"/>
      <protection locked="0"/>
    </xf>
    <xf numFmtId="0" fontId="14" fillId="0" borderId="4" xfId="0" applyFont="1" applyFill="1" applyBorder="1" applyAlignment="1" applyProtection="1">
      <alignment horizontal="left" vertical="center"/>
      <protection locked="0"/>
    </xf>
    <xf numFmtId="0" fontId="11" fillId="0" borderId="4" xfId="0" applyFont="1" applyFill="1" applyBorder="1" applyAlignment="1" applyProtection="1">
      <alignment horizontal="left" vertical="center"/>
      <protection locked="0"/>
    </xf>
    <xf numFmtId="0" fontId="14" fillId="0" borderId="13" xfId="0" applyFont="1" applyFill="1" applyBorder="1" applyAlignment="1" applyProtection="1">
      <alignment horizontal="left" vertical="center"/>
      <protection locked="0"/>
    </xf>
    <xf numFmtId="0" fontId="11" fillId="0" borderId="13" xfId="0" applyFont="1" applyFill="1" applyBorder="1" applyAlignment="1" applyProtection="1">
      <alignment horizontal="left" vertical="center"/>
      <protection locked="0"/>
    </xf>
    <xf numFmtId="173" fontId="0" fillId="2" borderId="0" xfId="0" applyNumberFormat="1" applyFont="1" applyFill="1" applyBorder="1" applyAlignment="1" applyProtection="1">
      <alignment horizontal="right" vertical="center"/>
      <protection locked="0"/>
    </xf>
    <xf numFmtId="0" fontId="1" fillId="4" borderId="7" xfId="0" applyFont="1" applyFill="1" applyBorder="1" applyAlignment="1" applyProtection="1">
      <alignment horizontal="left" vertical="center"/>
      <protection locked="0"/>
    </xf>
    <xf numFmtId="0" fontId="1" fillId="4" borderId="7" xfId="0" applyFont="1" applyFill="1" applyBorder="1" applyAlignment="1" applyProtection="1">
      <alignment horizontal="center" vertical="center"/>
      <protection locked="0"/>
    </xf>
    <xf numFmtId="0" fontId="1" fillId="4" borderId="8" xfId="0" applyFont="1" applyFill="1" applyBorder="1" applyAlignment="1" applyProtection="1">
      <alignment horizontal="center" vertical="center"/>
      <protection locked="0"/>
    </xf>
    <xf numFmtId="173" fontId="18" fillId="4" borderId="1" xfId="0" applyNumberFormat="1" applyFont="1" applyFill="1" applyBorder="1" applyAlignment="1" applyProtection="1">
      <alignment horizontal="right"/>
      <protection locked="0"/>
    </xf>
    <xf numFmtId="0" fontId="1" fillId="6" borderId="13" xfId="0" applyFont="1" applyFill="1" applyBorder="1" applyAlignment="1" applyProtection="1">
      <alignment vertical="top" wrapText="1"/>
      <protection locked="0"/>
    </xf>
    <xf numFmtId="0" fontId="2" fillId="6" borderId="13" xfId="0" applyFont="1" applyFill="1" applyBorder="1" applyAlignment="1" applyProtection="1">
      <alignment horizontal="left" vertical="center"/>
      <protection locked="0"/>
    </xf>
    <xf numFmtId="0" fontId="1" fillId="6" borderId="13" xfId="0" applyFont="1" applyFill="1" applyBorder="1" applyAlignment="1" applyProtection="1">
      <alignment horizontal="left" vertical="center"/>
      <protection locked="0"/>
    </xf>
    <xf numFmtId="0" fontId="1" fillId="6" borderId="13" xfId="0" applyFont="1" applyFill="1" applyBorder="1" applyAlignment="1" applyProtection="1">
      <alignment horizontal="center" vertical="center"/>
      <protection locked="0"/>
    </xf>
    <xf numFmtId="173" fontId="0" fillId="6" borderId="0" xfId="0" applyNumberFormat="1" applyFont="1" applyFill="1" applyBorder="1" applyAlignment="1" applyProtection="1">
      <alignment horizontal="right"/>
      <protection locked="0"/>
    </xf>
    <xf numFmtId="0" fontId="1" fillId="4" borderId="9" xfId="0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0" fontId="1" fillId="4" borderId="0" xfId="0" applyFont="1" applyFill="1" applyBorder="1" applyAlignment="1" applyProtection="1">
      <alignment horizontal="center" vertical="center"/>
      <protection locked="0"/>
    </xf>
    <xf numFmtId="173" fontId="18" fillId="4" borderId="1" xfId="0" applyNumberFormat="1" applyFont="1" applyFill="1" applyBorder="1" applyAlignment="1" applyProtection="1">
      <alignment horizontal="right" vertical="center"/>
      <protection locked="0"/>
    </xf>
    <xf numFmtId="0" fontId="14" fillId="4" borderId="12" xfId="0" applyFont="1" applyFill="1" applyBorder="1" applyAlignment="1" applyProtection="1">
      <alignment horizontal="left" vertical="center"/>
      <protection locked="0"/>
    </xf>
    <xf numFmtId="0" fontId="14" fillId="4" borderId="13" xfId="0" applyFont="1" applyFill="1" applyBorder="1" applyAlignment="1" applyProtection="1">
      <alignment horizontal="left" vertical="center"/>
      <protection locked="0"/>
    </xf>
    <xf numFmtId="0" fontId="9" fillId="4" borderId="1" xfId="20" applyNumberFormat="1" applyFont="1" applyFill="1" applyBorder="1" applyProtection="1">
      <alignment horizontal="center" vertical="center"/>
      <protection locked="0"/>
    </xf>
    <xf numFmtId="0" fontId="9" fillId="4" borderId="1" xfId="20" applyNumberFormat="1" applyFont="1" applyFill="1" applyProtection="1">
      <alignment horizontal="center" vertical="center"/>
      <protection locked="0"/>
    </xf>
    <xf numFmtId="0" fontId="14" fillId="4" borderId="5" xfId="0" applyFont="1" applyFill="1" applyBorder="1" applyAlignment="1" applyProtection="1">
      <alignment horizontal="left" vertical="center"/>
      <protection locked="0"/>
    </xf>
    <xf numFmtId="0" fontId="14" fillId="4" borderId="4" xfId="0" applyFont="1" applyFill="1" applyBorder="1" applyAlignment="1" applyProtection="1">
      <alignment horizontal="left" vertical="center"/>
      <protection locked="0"/>
    </xf>
    <xf numFmtId="0" fontId="1" fillId="4" borderId="31" xfId="0" applyFont="1" applyFill="1" applyBorder="1" applyAlignment="1" applyProtection="1">
      <alignment vertical="top" wrapText="1"/>
      <protection locked="0"/>
    </xf>
    <xf numFmtId="0" fontId="1" fillId="4" borderId="29" xfId="0" applyFont="1" applyFill="1" applyBorder="1" applyAlignment="1" applyProtection="1">
      <alignment vertical="top" wrapText="1"/>
      <protection locked="0"/>
    </xf>
    <xf numFmtId="0" fontId="1" fillId="4" borderId="30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21" fillId="4" borderId="8" xfId="0" applyFont="1" applyFill="1" applyBorder="1" applyAlignment="1" applyProtection="1">
      <alignment vertical="top" wrapText="1"/>
      <protection locked="0"/>
    </xf>
    <xf numFmtId="0" fontId="21" fillId="4" borderId="0" xfId="0" applyFont="1" applyFill="1" applyBorder="1" applyAlignment="1" applyProtection="1">
      <alignment vertical="top" wrapText="1"/>
      <protection locked="0"/>
    </xf>
    <xf numFmtId="0" fontId="14" fillId="4" borderId="5" xfId="0" applyFont="1" applyFill="1" applyBorder="1" applyAlignment="1" applyProtection="1">
      <alignment horizontal="left" vertical="center" wrapText="1"/>
      <protection locked="0"/>
    </xf>
    <xf numFmtId="0" fontId="14" fillId="0" borderId="18" xfId="0" applyFont="1" applyFill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vertical="top" wrapText="1"/>
      <protection hidden="1"/>
    </xf>
    <xf numFmtId="0" fontId="1" fillId="0" borderId="7" xfId="0" applyFont="1" applyBorder="1" applyAlignment="1" applyProtection="1">
      <alignment vertical="top" wrapText="1"/>
      <protection hidden="1"/>
    </xf>
    <xf numFmtId="0" fontId="1" fillId="0" borderId="8" xfId="0" applyFont="1" applyBorder="1" applyAlignment="1" applyProtection="1">
      <alignment vertical="top" wrapText="1"/>
      <protection hidden="1"/>
    </xf>
    <xf numFmtId="0" fontId="1" fillId="0" borderId="9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left" vertical="top"/>
      <protection hidden="1"/>
    </xf>
    <xf numFmtId="0" fontId="1" fillId="0" borderId="10" xfId="0" applyFont="1" applyBorder="1" applyAlignment="1" applyProtection="1">
      <alignment horizontal="right" vertical="top"/>
      <protection hidden="1"/>
    </xf>
    <xf numFmtId="0" fontId="1" fillId="0" borderId="3" xfId="0" applyFont="1" applyBorder="1" applyAlignment="1" applyProtection="1">
      <alignment vertical="top" wrapText="1"/>
      <protection hidden="1"/>
    </xf>
    <xf numFmtId="0" fontId="3" fillId="0" borderId="4" xfId="0" applyFont="1" applyBorder="1" applyAlignment="1" applyProtection="1">
      <alignment horizontal="left" vertical="top"/>
      <protection hidden="1"/>
    </xf>
    <xf numFmtId="0" fontId="4" fillId="0" borderId="4" xfId="0" applyFont="1" applyBorder="1" applyAlignment="1" applyProtection="1">
      <alignment horizontal="left" vertical="top"/>
      <protection hidden="1"/>
    </xf>
    <xf numFmtId="0" fontId="4" fillId="0" borderId="5" xfId="0" applyFont="1" applyBorder="1" applyAlignment="1" applyProtection="1">
      <alignment horizontal="left" vertical="top"/>
      <protection hidden="1"/>
    </xf>
    <xf numFmtId="0" fontId="1" fillId="2" borderId="4" xfId="0" applyFont="1" applyFill="1" applyBorder="1" applyAlignment="1" applyProtection="1">
      <alignment vertical="top" wrapText="1"/>
      <protection hidden="1"/>
    </xf>
    <xf numFmtId="0" fontId="10" fillId="0" borderId="7" xfId="0" applyFont="1" applyBorder="1" applyAlignment="1" applyProtection="1">
      <alignment horizontal="center" vertical="center" wrapText="1"/>
      <protection hidden="1"/>
    </xf>
    <xf numFmtId="0" fontId="19" fillId="0" borderId="7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1" fillId="0" borderId="4" xfId="0" applyFont="1" applyBorder="1" applyAlignment="1" applyProtection="1">
      <alignment horizontal="left" vertical="center"/>
      <protection hidden="1"/>
    </xf>
    <xf numFmtId="0" fontId="11" fillId="0" borderId="7" xfId="0" applyFont="1" applyBorder="1" applyAlignment="1" applyProtection="1">
      <alignment horizontal="left" vertical="center"/>
      <protection hidden="1"/>
    </xf>
    <xf numFmtId="0" fontId="11" fillId="0" borderId="6" xfId="0" applyFont="1" applyBorder="1" applyAlignment="1" applyProtection="1">
      <alignment horizontal="left" vertical="center"/>
      <protection hidden="1"/>
    </xf>
    <xf numFmtId="0" fontId="11" fillId="0" borderId="8" xfId="0" applyFont="1" applyBorder="1" applyAlignment="1" applyProtection="1">
      <alignment horizontal="left" vertical="center"/>
      <protection hidden="1"/>
    </xf>
    <xf numFmtId="0" fontId="13" fillId="0" borderId="7" xfId="0" applyFont="1" applyBorder="1" applyAlignment="1" applyProtection="1">
      <alignment horizontal="center" vertical="center"/>
      <protection hidden="1"/>
    </xf>
    <xf numFmtId="0" fontId="13" fillId="0" borderId="8" xfId="0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9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0" fillId="0" borderId="0" xfId="0" applyFont="1" applyBorder="1" applyAlignment="1" applyProtection="1">
      <alignment vertical="top" wrapText="1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0" xfId="0" applyFont="1" applyBorder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justify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left" vertical="center"/>
      <protection hidden="1"/>
    </xf>
    <xf numFmtId="0" fontId="2" fillId="0" borderId="5" xfId="0" applyFont="1" applyBorder="1" applyAlignment="1" applyProtection="1">
      <alignment horizontal="center" vertical="center"/>
      <protection hidden="1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hidden="1"/>
    </xf>
    <xf numFmtId="0" fontId="5" fillId="7" borderId="1" xfId="18" applyFont="1" applyFill="1" applyBorder="1" applyProtection="1">
      <alignment horizontal="left" vertical="center" wrapText="1"/>
      <protection locked="0"/>
    </xf>
    <xf numFmtId="0" fontId="5" fillId="0" borderId="1" xfId="18" applyFont="1" applyBorder="1" applyProtection="1">
      <alignment horizontal="left" vertical="center" wrapText="1"/>
      <protection locked="0"/>
    </xf>
    <xf numFmtId="0" fontId="0" fillId="0" borderId="0" xfId="0" applyAlignment="1" applyProtection="1">
      <alignment vertical="top" wrapText="1"/>
      <protection/>
    </xf>
    <xf numFmtId="0" fontId="0" fillId="2" borderId="0" xfId="0" applyFill="1" applyAlignment="1" applyProtection="1">
      <alignment vertical="top" wrapText="1"/>
      <protection/>
    </xf>
    <xf numFmtId="0" fontId="1" fillId="2" borderId="0" xfId="0" applyFont="1" applyFill="1" applyAlignment="1" applyProtection="1">
      <alignment vertical="top" wrapText="1"/>
      <protection/>
    </xf>
    <xf numFmtId="0" fontId="0" fillId="2" borderId="0" xfId="0" applyFill="1" applyBorder="1" applyAlignment="1" applyProtection="1">
      <alignment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4" fillId="2" borderId="0" xfId="0" applyFont="1" applyFill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" fillId="2" borderId="0" xfId="0" applyFont="1" applyFill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0" fillId="2" borderId="0" xfId="0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" fillId="5" borderId="3" xfId="0" applyFont="1" applyFill="1" applyBorder="1" applyAlignment="1" applyProtection="1">
      <alignment vertical="top" wrapText="1"/>
      <protection/>
    </xf>
    <xf numFmtId="0" fontId="9" fillId="5" borderId="3" xfId="0" applyFont="1" applyFill="1" applyBorder="1" applyAlignment="1" applyProtection="1">
      <alignment horizontal="left" vertical="center"/>
      <protection/>
    </xf>
    <xf numFmtId="0" fontId="9" fillId="5" borderId="4" xfId="0" applyFont="1" applyFill="1" applyBorder="1" applyAlignment="1" applyProtection="1">
      <alignment horizontal="left" vertical="center"/>
      <protection/>
    </xf>
    <xf numFmtId="0" fontId="18" fillId="5" borderId="4" xfId="0" applyFont="1" applyFill="1" applyBorder="1" applyAlignment="1" applyProtection="1">
      <alignment vertical="top" wrapText="1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/>
      <protection/>
    </xf>
    <xf numFmtId="0" fontId="9" fillId="5" borderId="5" xfId="0" applyFont="1" applyFill="1" applyBorder="1" applyAlignment="1" applyProtection="1">
      <alignment horizontal="center" vertical="center"/>
      <protection/>
    </xf>
    <xf numFmtId="0" fontId="1" fillId="2" borderId="4" xfId="0" applyFont="1" applyFill="1" applyBorder="1" applyAlignment="1" applyProtection="1">
      <alignment vertical="top" wrapText="1"/>
      <protection/>
    </xf>
    <xf numFmtId="0" fontId="19" fillId="2" borderId="0" xfId="0" applyFont="1" applyFill="1" applyAlignment="1" applyProtection="1">
      <alignment horizontal="center" vertical="center"/>
      <protection/>
    </xf>
    <xf numFmtId="0" fontId="19" fillId="2" borderId="0" xfId="0" applyFont="1" applyFill="1" applyAlignment="1" applyProtection="1">
      <alignment vertical="center"/>
      <protection/>
    </xf>
    <xf numFmtId="0" fontId="5" fillId="2" borderId="0" xfId="0" applyFont="1" applyFill="1" applyAlignment="1" applyProtection="1">
      <alignment horizontal="left" vertical="top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0" fontId="0" fillId="2" borderId="0" xfId="0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right" vertical="center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6" xfId="0" applyFont="1" applyBorder="1" applyAlignment="1" applyProtection="1">
      <alignment vertical="top" wrapText="1"/>
      <protection/>
    </xf>
    <xf numFmtId="0" fontId="0" fillId="0" borderId="8" xfId="0" applyBorder="1" applyAlignment="1" applyProtection="1">
      <alignment vertical="top" wrapText="1"/>
      <protection/>
    </xf>
    <xf numFmtId="0" fontId="5" fillId="0" borderId="1" xfId="18" applyBorder="1" applyProtection="1">
      <alignment horizontal="left" vertical="center" wrapText="1"/>
      <protection/>
    </xf>
    <xf numFmtId="178" fontId="5" fillId="0" borderId="1" xfId="18" applyNumberFormat="1" applyBorder="1" applyProtection="1">
      <alignment horizontal="left" vertical="center" wrapText="1"/>
      <protection/>
    </xf>
    <xf numFmtId="177" fontId="5" fillId="0" borderId="1" xfId="18" applyNumberFormat="1" applyBorder="1" applyProtection="1">
      <alignment horizontal="left" vertical="center" wrapText="1"/>
      <protection/>
    </xf>
    <xf numFmtId="176" fontId="5" fillId="0" borderId="1" xfId="18" applyNumberFormat="1" applyBorder="1" applyProtection="1">
      <alignment horizontal="left" vertical="center" wrapText="1"/>
      <protection/>
    </xf>
    <xf numFmtId="175" fontId="5" fillId="0" borderId="1" xfId="18" applyNumberFormat="1" applyBorder="1" applyProtection="1">
      <alignment horizontal="left" vertical="center" wrapText="1"/>
      <protection/>
    </xf>
    <xf numFmtId="174" fontId="5" fillId="0" borderId="1" xfId="18" applyNumberFormat="1" applyBorder="1" applyProtection="1">
      <alignment horizontal="left" vertical="center" wrapText="1"/>
      <protection/>
    </xf>
    <xf numFmtId="0" fontId="1" fillId="0" borderId="9" xfId="0" applyFont="1" applyBorder="1" applyAlignment="1" applyProtection="1">
      <alignment vertical="top" wrapText="1"/>
      <protection/>
    </xf>
    <xf numFmtId="0" fontId="0" fillId="0" borderId="10" xfId="0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5" fillId="0" borderId="14" xfId="0" applyFont="1" applyBorder="1" applyAlignment="1" applyProtection="1">
      <alignment horizontal="left" vertical="top" wrapText="1"/>
      <protection/>
    </xf>
    <xf numFmtId="0" fontId="1" fillId="0" borderId="3" xfId="0" applyFont="1" applyBorder="1" applyAlignment="1" applyProtection="1">
      <alignment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0" borderId="6" xfId="0" applyBorder="1" applyAlignment="1" applyProtection="1">
      <alignment vertical="top" wrapText="1"/>
      <protection/>
    </xf>
    <xf numFmtId="0" fontId="10" fillId="0" borderId="8" xfId="0" applyFont="1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vertical="top" wrapText="1"/>
      <protection/>
    </xf>
    <xf numFmtId="0" fontId="5" fillId="0" borderId="4" xfId="0" applyFont="1" applyBorder="1" applyAlignment="1" applyProtection="1">
      <alignment horizontal="left" vertical="top"/>
      <protection/>
    </xf>
    <xf numFmtId="0" fontId="5" fillId="5" borderId="4" xfId="0" applyFont="1" applyFill="1" applyBorder="1" applyAlignment="1" applyProtection="1">
      <alignment horizontal="center" vertical="center" textRotation="90"/>
      <protection/>
    </xf>
    <xf numFmtId="0" fontId="5" fillId="0" borderId="1" xfId="0" applyFont="1" applyBorder="1" applyAlignment="1" applyProtection="1">
      <alignment horizontal="left" vertical="top"/>
      <protection/>
    </xf>
    <xf numFmtId="0" fontId="5" fillId="5" borderId="1" xfId="0" applyFont="1" applyFill="1" applyBorder="1" applyAlignment="1" applyProtection="1">
      <alignment horizontal="center" vertical="center" textRotation="90"/>
      <protection/>
    </xf>
    <xf numFmtId="0" fontId="19" fillId="2" borderId="0" xfId="0" applyFont="1" applyFill="1" applyAlignment="1" applyProtection="1">
      <alignment vertical="center"/>
      <protection/>
    </xf>
    <xf numFmtId="0" fontId="19" fillId="0" borderId="7" xfId="0" applyFont="1" applyBorder="1" applyAlignment="1" applyProtection="1">
      <alignment horizontal="center" vertical="center"/>
      <protection/>
    </xf>
    <xf numFmtId="0" fontId="19" fillId="0" borderId="0" xfId="0" applyFont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top" wrapText="1"/>
      <protection/>
    </xf>
    <xf numFmtId="0" fontId="2" fillId="5" borderId="4" xfId="0" applyFont="1" applyFill="1" applyBorder="1" applyAlignment="1" applyProtection="1">
      <alignment horizontal="center" vertical="center"/>
      <protection/>
    </xf>
    <xf numFmtId="0" fontId="2" fillId="5" borderId="15" xfId="0" applyFont="1" applyFill="1" applyBorder="1" applyAlignment="1" applyProtection="1">
      <alignment horizontal="center" vertical="center"/>
      <protection/>
    </xf>
    <xf numFmtId="0" fontId="1" fillId="2" borderId="13" xfId="0" applyFont="1" applyFill="1" applyBorder="1" applyAlignment="1" applyProtection="1">
      <alignment vertical="top" wrapText="1"/>
      <protection/>
    </xf>
    <xf numFmtId="0" fontId="19" fillId="2" borderId="13" xfId="0" applyFont="1" applyFill="1" applyBorder="1" applyAlignment="1" applyProtection="1">
      <alignment horizontal="center" vertical="center"/>
      <protection/>
    </xf>
    <xf numFmtId="0" fontId="19" fillId="2" borderId="13" xfId="0" applyFont="1" applyFill="1" applyBorder="1" applyAlignment="1" applyProtection="1">
      <alignment vertical="center"/>
      <protection/>
    </xf>
    <xf numFmtId="0" fontId="5" fillId="2" borderId="13" xfId="0" applyFont="1" applyFill="1" applyBorder="1" applyAlignment="1" applyProtection="1">
      <alignment horizontal="left" vertical="top"/>
      <protection/>
    </xf>
    <xf numFmtId="0" fontId="0" fillId="2" borderId="13" xfId="0" applyFill="1" applyBorder="1" applyAlignment="1" applyProtection="1">
      <alignment vertical="top" wrapTex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 vertical="center"/>
      <protection/>
    </xf>
    <xf numFmtId="0" fontId="0" fillId="2" borderId="13" xfId="0" applyFill="1" applyBorder="1" applyAlignment="1" applyProtection="1">
      <alignment horizontal="right" vertical="center"/>
      <protection/>
    </xf>
    <xf numFmtId="0" fontId="1" fillId="0" borderId="7" xfId="0" applyFont="1" applyBorder="1" applyAlignment="1" applyProtection="1">
      <alignment horizontal="left" vertical="center"/>
      <protection/>
    </xf>
    <xf numFmtId="0" fontId="1" fillId="0" borderId="7" xfId="0" applyFont="1" applyBorder="1" applyAlignment="1" applyProtection="1">
      <alignment vertical="top" wrapText="1"/>
      <protection/>
    </xf>
    <xf numFmtId="0" fontId="1" fillId="0" borderId="7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horizontal="center" vertical="center"/>
      <protection/>
    </xf>
    <xf numFmtId="173" fontId="18" fillId="0" borderId="1" xfId="0" applyNumberFormat="1" applyFont="1" applyBorder="1" applyAlignment="1" applyProtection="1">
      <alignment horizontal="right" vertical="center"/>
      <protection/>
    </xf>
    <xf numFmtId="0" fontId="2" fillId="2" borderId="13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left" vertical="center"/>
      <protection/>
    </xf>
    <xf numFmtId="0" fontId="1" fillId="2" borderId="13" xfId="0" applyFont="1" applyFill="1" applyBorder="1" applyAlignment="1" applyProtection="1">
      <alignment horizontal="center" vertical="center"/>
      <protection/>
    </xf>
    <xf numFmtId="173" fontId="0" fillId="2" borderId="0" xfId="0" applyNumberFormat="1" applyFont="1" applyFill="1" applyBorder="1" applyAlignment="1" applyProtection="1">
      <alignment horizontal="right" vertical="center"/>
      <protection/>
    </xf>
    <xf numFmtId="0" fontId="1" fillId="0" borderId="9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14" fillId="0" borderId="12" xfId="0" applyFont="1" applyBorder="1" applyAlignment="1" applyProtection="1">
      <alignment horizontal="left" vertical="center"/>
      <protection/>
    </xf>
    <xf numFmtId="0" fontId="14" fillId="0" borderId="13" xfId="0" applyFont="1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9" fillId="0" borderId="1" xfId="20" applyNumberFormat="1" applyFont="1" applyBorder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173" fontId="0" fillId="0" borderId="12" xfId="0" applyNumberFormat="1" applyFont="1" applyBorder="1" applyAlignment="1" applyProtection="1">
      <alignment horizontal="right" vertical="center"/>
      <protection/>
    </xf>
    <xf numFmtId="0" fontId="9" fillId="0" borderId="1" xfId="20" applyNumberFormat="1" applyFo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right" vertical="center"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0" fontId="11" fillId="0" borderId="4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horizontal="center" vertical="center"/>
      <protection/>
    </xf>
    <xf numFmtId="0" fontId="14" fillId="0" borderId="5" xfId="0" applyFont="1" applyFill="1" applyBorder="1" applyAlignment="1" applyProtection="1">
      <alignment horizontal="left" vertical="center"/>
      <protection/>
    </xf>
    <xf numFmtId="0" fontId="14" fillId="0" borderId="4" xfId="0" applyFont="1" applyFill="1" applyBorder="1" applyAlignment="1" applyProtection="1">
      <alignment horizontal="left" vertical="center"/>
      <protection/>
    </xf>
    <xf numFmtId="0" fontId="11" fillId="0" borderId="4" xfId="0" applyFont="1" applyFill="1" applyBorder="1" applyAlignment="1" applyProtection="1">
      <alignment horizontal="left" vertical="center"/>
      <protection/>
    </xf>
    <xf numFmtId="0" fontId="9" fillId="0" borderId="1" xfId="20" applyNumberFormat="1" applyFont="1" applyFill="1" applyProtection="1">
      <alignment horizontal="center" vertical="center"/>
      <protection/>
    </xf>
    <xf numFmtId="0" fontId="14" fillId="0" borderId="12" xfId="0" applyFont="1" applyFill="1" applyBorder="1" applyAlignment="1" applyProtection="1">
      <alignment horizontal="left" vertical="center"/>
      <protection/>
    </xf>
    <xf numFmtId="0" fontId="14" fillId="0" borderId="13" xfId="0" applyFont="1" applyFill="1" applyBorder="1" applyAlignment="1" applyProtection="1">
      <alignment horizontal="left" vertical="center"/>
      <protection/>
    </xf>
    <xf numFmtId="0" fontId="11" fillId="0" borderId="13" xfId="0" applyFont="1" applyFill="1" applyBorder="1" applyAlignment="1" applyProtection="1">
      <alignment horizontal="left" vertical="center"/>
      <protection/>
    </xf>
    <xf numFmtId="0" fontId="9" fillId="0" borderId="1" xfId="20" applyNumberFormat="1" applyFont="1" applyFill="1" applyBorder="1" applyProtection="1">
      <alignment horizontal="center" vertical="center"/>
      <protection/>
    </xf>
    <xf numFmtId="0" fontId="1" fillId="0" borderId="24" xfId="0" applyFont="1" applyBorder="1" applyAlignment="1" applyProtection="1">
      <alignment vertical="top" wrapText="1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vertical="top" wrapText="1"/>
      <protection/>
    </xf>
    <xf numFmtId="0" fontId="1" fillId="0" borderId="32" xfId="0" applyFont="1" applyBorder="1" applyAlignment="1" applyProtection="1">
      <alignment vertical="top" wrapText="1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31" xfId="0" applyFont="1" applyBorder="1" applyAlignment="1" applyProtection="1">
      <alignment horizontal="center" vertical="center"/>
      <protection/>
    </xf>
    <xf numFmtId="173" fontId="18" fillId="0" borderId="31" xfId="0" applyNumberFormat="1" applyFont="1" applyBorder="1" applyAlignment="1" applyProtection="1">
      <alignment horizontal="right" vertical="center" wrapText="1"/>
      <protection/>
    </xf>
    <xf numFmtId="0" fontId="1" fillId="0" borderId="28" xfId="0" applyFont="1" applyBorder="1" applyAlignment="1" applyProtection="1">
      <alignment vertical="top" wrapText="1"/>
      <protection/>
    </xf>
    <xf numFmtId="0" fontId="1" fillId="0" borderId="29" xfId="0" applyFont="1" applyBorder="1" applyAlignment="1" applyProtection="1">
      <alignment vertical="top" wrapText="1"/>
      <protection/>
    </xf>
    <xf numFmtId="0" fontId="1" fillId="0" borderId="30" xfId="0" applyFont="1" applyBorder="1" applyAlignment="1" applyProtection="1">
      <alignment vertical="top" wrapText="1"/>
      <protection/>
    </xf>
    <xf numFmtId="0" fontId="1" fillId="0" borderId="5" xfId="0" applyFont="1" applyBorder="1" applyAlignment="1" applyProtection="1">
      <alignment vertical="top" wrapText="1"/>
      <protection/>
    </xf>
    <xf numFmtId="0" fontId="1" fillId="0" borderId="4" xfId="0" applyFont="1" applyBorder="1" applyAlignment="1" applyProtection="1">
      <alignment vertical="top" wrapText="1"/>
      <protection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5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 applyProtection="1">
      <alignment horizontal="right"/>
      <protection/>
    </xf>
    <xf numFmtId="0" fontId="2" fillId="0" borderId="8" xfId="0" applyFont="1" applyBorder="1" applyAlignment="1" applyProtection="1">
      <alignment horizontal="center" vertical="center"/>
      <protection/>
    </xf>
    <xf numFmtId="0" fontId="21" fillId="0" borderId="8" xfId="0" applyFont="1" applyBorder="1" applyAlignment="1" applyProtection="1">
      <alignment vertical="top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" fillId="0" borderId="9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right"/>
      <protection/>
    </xf>
    <xf numFmtId="0" fontId="14" fillId="0" borderId="5" xfId="0" applyFont="1" applyBorder="1" applyAlignment="1" applyProtection="1">
      <alignment horizontal="left" vertical="center" wrapText="1"/>
      <protection/>
    </xf>
    <xf numFmtId="0" fontId="14" fillId="0" borderId="4" xfId="0" applyFont="1" applyBorder="1" applyAlignment="1" applyProtection="1">
      <alignment horizontal="left" vertical="center" wrapText="1"/>
      <protection/>
    </xf>
    <xf numFmtId="173" fontId="9" fillId="0" borderId="5" xfId="0" applyNumberFormat="1" applyFont="1" applyBorder="1" applyAlignment="1" applyProtection="1">
      <alignment horizontal="right" vertical="center"/>
      <protection/>
    </xf>
    <xf numFmtId="0" fontId="0" fillId="0" borderId="0" xfId="22" applyFont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9" fillId="0" borderId="1" xfId="20" applyNumberFormat="1" applyFont="1" applyFill="1" applyProtection="1">
      <alignment horizontal="center" vertical="center"/>
      <protection locked="0"/>
    </xf>
    <xf numFmtId="0" fontId="9" fillId="0" borderId="1" xfId="20" applyNumberFormat="1" applyFont="1" applyFill="1" applyBorder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0" xfId="0" applyFont="1" applyBorder="1" applyAlignment="1" applyProtection="1">
      <alignment horizontal="left" vertical="center"/>
      <protection/>
    </xf>
    <xf numFmtId="0" fontId="5" fillId="5" borderId="1" xfId="18" applyFill="1" applyBorder="1" applyProtection="1">
      <alignment horizontal="left" vertical="center" wrapText="1"/>
      <protection locked="0"/>
    </xf>
    <xf numFmtId="0" fontId="5" fillId="5" borderId="1" xfId="18" applyFont="1" applyFill="1" applyBorder="1" applyProtection="1">
      <alignment horizontal="left" vertical="center" wrapText="1"/>
      <protection locked="0"/>
    </xf>
    <xf numFmtId="178" fontId="5" fillId="5" borderId="1" xfId="18" applyNumberFormat="1" applyFill="1" applyBorder="1" applyProtection="1">
      <alignment horizontal="left" vertical="center" wrapText="1"/>
      <protection locked="0"/>
    </xf>
    <xf numFmtId="177" fontId="5" fillId="5" borderId="1" xfId="18" applyNumberFormat="1" applyFill="1" applyBorder="1" applyProtection="1">
      <alignment horizontal="left" vertical="center" wrapText="1"/>
      <protection locked="0"/>
    </xf>
    <xf numFmtId="176" fontId="5" fillId="5" borderId="1" xfId="18" applyNumberFormat="1" applyFill="1" applyBorder="1" applyProtection="1">
      <alignment horizontal="left" vertical="center" wrapText="1"/>
      <protection locked="0"/>
    </xf>
    <xf numFmtId="175" fontId="5" fillId="5" borderId="1" xfId="18" applyNumberFormat="1" applyFill="1" applyBorder="1" applyProtection="1">
      <alignment horizontal="left" vertical="center" wrapText="1"/>
      <protection locked="0"/>
    </xf>
    <xf numFmtId="174" fontId="5" fillId="5" borderId="1" xfId="18" applyNumberFormat="1" applyFill="1" applyBorder="1" applyProtection="1">
      <alignment horizontal="left" vertical="center" wrapText="1"/>
      <protection locked="0"/>
    </xf>
    <xf numFmtId="0" fontId="5" fillId="0" borderId="0" xfId="0" applyFont="1" applyBorder="1" applyAlignment="1" applyProtection="1">
      <alignment horizontal="lef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9" fillId="5" borderId="4" xfId="0" applyFont="1" applyFill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7" borderId="6" xfId="0" applyFont="1" applyFill="1" applyBorder="1" applyAlignment="1" applyProtection="1">
      <alignment horizontal="center" vertical="center" wrapText="1"/>
      <protection locked="0"/>
    </xf>
    <xf numFmtId="0" fontId="10" fillId="7" borderId="8" xfId="0" applyFont="1" applyFill="1" applyBorder="1" applyAlignment="1" applyProtection="1">
      <alignment horizontal="center" vertical="center" wrapText="1"/>
      <protection locked="0"/>
    </xf>
    <xf numFmtId="0" fontId="19" fillId="0" borderId="9" xfId="0" applyFont="1" applyBorder="1" applyAlignment="1" applyProtection="1">
      <alignment horizontal="center" vertical="center" wrapText="1"/>
      <protection locked="0"/>
    </xf>
    <xf numFmtId="0" fontId="19" fillId="0" borderId="10" xfId="0" applyFont="1" applyBorder="1" applyAlignment="1" applyProtection="1">
      <alignment horizontal="center" vertical="center" wrapText="1"/>
      <protection locked="0"/>
    </xf>
    <xf numFmtId="0" fontId="19" fillId="0" borderId="3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0" fillId="0" borderId="34" xfId="0" applyBorder="1" applyAlignment="1" applyProtection="1">
      <alignment horizontal="left" vertical="top"/>
      <protection locked="0"/>
    </xf>
    <xf numFmtId="0" fontId="5" fillId="9" borderId="6" xfId="18" applyFont="1" applyFill="1" applyBorder="1" applyAlignment="1" applyProtection="1">
      <alignment horizontal="center" vertical="center" wrapText="1"/>
      <protection hidden="1"/>
    </xf>
    <xf numFmtId="0" fontId="0" fillId="9" borderId="8" xfId="0" applyFill="1" applyBorder="1" applyAlignment="1" applyProtection="1">
      <alignment horizontal="center" vertical="center" wrapText="1"/>
      <protection hidden="1"/>
    </xf>
    <xf numFmtId="0" fontId="5" fillId="9" borderId="9" xfId="18" applyFont="1" applyFill="1" applyBorder="1" applyAlignment="1" applyProtection="1">
      <alignment horizontal="center" vertical="center" wrapText="1"/>
      <protection hidden="1"/>
    </xf>
    <xf numFmtId="0" fontId="0" fillId="9" borderId="10" xfId="0" applyFill="1" applyBorder="1" applyAlignment="1" applyProtection="1">
      <alignment horizontal="center" vertical="center" wrapText="1"/>
      <protection hidden="1"/>
    </xf>
    <xf numFmtId="0" fontId="0" fillId="9" borderId="3" xfId="0" applyFill="1" applyBorder="1" applyAlignment="1" applyProtection="1">
      <alignment horizontal="center" vertical="center" wrapText="1"/>
      <protection hidden="1"/>
    </xf>
    <xf numFmtId="0" fontId="0" fillId="9" borderId="5" xfId="0" applyFill="1" applyBorder="1" applyAlignment="1" applyProtection="1">
      <alignment horizontal="center" vertical="center" wrapText="1"/>
      <protection hidden="1"/>
    </xf>
    <xf numFmtId="0" fontId="10" fillId="0" borderId="10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0" fillId="7" borderId="1" xfId="19" applyFont="1" applyFill="1" applyProtection="1">
      <alignment horizontal="left" vertical="top" wrapText="1"/>
      <protection locked="0"/>
    </xf>
    <xf numFmtId="0" fontId="0" fillId="7" borderId="1" xfId="19" applyFill="1" applyProtection="1">
      <alignment horizontal="left" vertical="top" wrapText="1"/>
      <protection locked="0"/>
    </xf>
    <xf numFmtId="0" fontId="5" fillId="9" borderId="33" xfId="0" applyFont="1" applyFill="1" applyBorder="1" applyAlignment="1" applyProtection="1">
      <alignment horizontal="center" textRotation="90"/>
      <protection hidden="1"/>
    </xf>
    <xf numFmtId="0" fontId="0" fillId="4" borderId="34" xfId="0" applyFill="1" applyBorder="1" applyAlignment="1" applyProtection="1">
      <alignment vertical="top" wrapText="1"/>
      <protection hidden="1"/>
    </xf>
    <xf numFmtId="0" fontId="5" fillId="9" borderId="10" xfId="0" applyFont="1" applyFill="1" applyBorder="1" applyAlignment="1" applyProtection="1">
      <alignment horizontal="center" textRotation="90"/>
      <protection hidden="1"/>
    </xf>
    <xf numFmtId="0" fontId="0" fillId="4" borderId="5" xfId="0" applyFill="1" applyBorder="1" applyAlignment="1" applyProtection="1">
      <alignment vertical="top" wrapText="1"/>
      <protection hidden="1"/>
    </xf>
    <xf numFmtId="0" fontId="5" fillId="0" borderId="13" xfId="18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9" fillId="3" borderId="4" xfId="0" applyFont="1" applyFill="1" applyBorder="1" applyAlignment="1" applyProtection="1">
      <alignment horizontal="center" vertical="center"/>
      <protection hidden="1"/>
    </xf>
    <xf numFmtId="0" fontId="0" fillId="4" borderId="4" xfId="0" applyFill="1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4" borderId="7" xfId="0" applyFill="1" applyBorder="1" applyAlignment="1" applyProtection="1">
      <alignment vertical="top" wrapText="1"/>
      <protection hidden="1"/>
    </xf>
    <xf numFmtId="0" fontId="0" fillId="4" borderId="8" xfId="0" applyFill="1" applyBorder="1" applyAlignment="1" applyProtection="1">
      <alignment vertical="top" wrapText="1"/>
      <protection hidden="1"/>
    </xf>
    <xf numFmtId="172" fontId="5" fillId="3" borderId="11" xfId="0" applyNumberFormat="1" applyFont="1" applyFill="1" applyBorder="1" applyAlignment="1" applyProtection="1">
      <alignment horizontal="center" vertical="center"/>
      <protection hidden="1"/>
    </xf>
    <xf numFmtId="0" fontId="0" fillId="4" borderId="12" xfId="0" applyFont="1" applyFill="1" applyBorder="1" applyAlignment="1" applyProtection="1">
      <alignment horizontal="center" vertical="center"/>
      <protection hidden="1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4" borderId="11" xfId="0" applyFont="1" applyFill="1" applyBorder="1" applyAlignment="1" applyProtection="1">
      <alignment horizontal="center" vertical="center"/>
      <protection hidden="1"/>
    </xf>
    <xf numFmtId="0" fontId="5" fillId="4" borderId="12" xfId="0" applyFont="1" applyFill="1" applyBorder="1" applyAlignment="1" applyProtection="1">
      <alignment horizontal="center" vertical="center"/>
      <protection hidden="1"/>
    </xf>
    <xf numFmtId="2" fontId="18" fillId="4" borderId="6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9" xfId="0" applyFill="1" applyBorder="1" applyAlignment="1" applyProtection="1">
      <alignment horizontal="center"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3" xfId="0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0" fillId="5" borderId="6" xfId="0" applyFont="1" applyFill="1" applyBorder="1" applyAlignment="1" applyProtection="1">
      <alignment horizontal="center" vertical="center"/>
      <protection locked="0"/>
    </xf>
    <xf numFmtId="0" fontId="10" fillId="5" borderId="8" xfId="0" applyFont="1" applyFill="1" applyBorder="1" applyAlignment="1" applyProtection="1">
      <alignment horizontal="center" vertical="center"/>
      <protection locked="0"/>
    </xf>
    <xf numFmtId="0" fontId="10" fillId="5" borderId="3" xfId="0" applyFont="1" applyFill="1" applyBorder="1" applyAlignment="1" applyProtection="1">
      <alignment horizontal="center" vertical="center"/>
      <protection locked="0"/>
    </xf>
    <xf numFmtId="0" fontId="10" fillId="5" borderId="5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5" fillId="5" borderId="8" xfId="0" applyFont="1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top"/>
      <protection locked="0"/>
    </xf>
    <xf numFmtId="0" fontId="5" fillId="0" borderId="34" xfId="0" applyFont="1" applyBorder="1" applyAlignment="1" applyProtection="1">
      <alignment horizontal="left" vertical="top"/>
      <protection locked="0"/>
    </xf>
    <xf numFmtId="0" fontId="5" fillId="3" borderId="14" xfId="0" applyFont="1" applyFill="1" applyBorder="1" applyAlignment="1" applyProtection="1">
      <alignment horizontal="center" vertical="center" textRotation="90"/>
      <protection locked="0"/>
    </xf>
    <xf numFmtId="0" fontId="5" fillId="3" borderId="33" xfId="0" applyFont="1" applyFill="1" applyBorder="1" applyAlignment="1" applyProtection="1">
      <alignment horizontal="center" vertical="center" textRotation="90"/>
      <protection locked="0"/>
    </xf>
    <xf numFmtId="0" fontId="5" fillId="3" borderId="34" xfId="0" applyFont="1" applyFill="1" applyBorder="1" applyAlignment="1" applyProtection="1">
      <alignment horizontal="center" vertical="center" textRotation="90"/>
      <protection locked="0"/>
    </xf>
    <xf numFmtId="0" fontId="0" fillId="4" borderId="33" xfId="0" applyFont="1" applyFill="1" applyBorder="1" applyAlignment="1" applyProtection="1">
      <alignment horizontal="center" vertical="center" textRotation="90" wrapText="1"/>
      <protection locked="0"/>
    </xf>
    <xf numFmtId="0" fontId="0" fillId="4" borderId="34" xfId="0" applyFont="1" applyFill="1" applyBorder="1" applyAlignment="1" applyProtection="1">
      <alignment horizontal="center" vertical="center" textRotation="90" wrapText="1"/>
      <protection locked="0"/>
    </xf>
    <xf numFmtId="0" fontId="9" fillId="10" borderId="6" xfId="0" applyFont="1" applyFill="1" applyBorder="1" applyAlignment="1" applyProtection="1">
      <alignment horizontal="center" vertical="center" wrapText="1"/>
      <protection hidden="1"/>
    </xf>
    <xf numFmtId="0" fontId="5" fillId="10" borderId="7" xfId="0" applyFont="1" applyFill="1" applyBorder="1" applyAlignment="1" applyProtection="1">
      <alignment horizontal="center" vertical="center" wrapText="1"/>
      <protection hidden="1"/>
    </xf>
    <xf numFmtId="0" fontId="5" fillId="10" borderId="8" xfId="0" applyFont="1" applyFill="1" applyBorder="1" applyAlignment="1" applyProtection="1">
      <alignment horizontal="center" vertical="center" wrapText="1"/>
      <protection hidden="1"/>
    </xf>
    <xf numFmtId="0" fontId="5" fillId="10" borderId="9" xfId="0" applyFont="1" applyFill="1" applyBorder="1" applyAlignment="1" applyProtection="1">
      <alignment horizontal="center" vertical="center" wrapText="1"/>
      <protection hidden="1"/>
    </xf>
    <xf numFmtId="0" fontId="5" fillId="10" borderId="0" xfId="0" applyFont="1" applyFill="1" applyBorder="1" applyAlignment="1" applyProtection="1">
      <alignment horizontal="center" vertical="center" wrapText="1"/>
      <protection hidden="1"/>
    </xf>
    <xf numFmtId="0" fontId="5" fillId="10" borderId="10" xfId="0" applyFont="1" applyFill="1" applyBorder="1" applyAlignment="1" applyProtection="1">
      <alignment horizontal="center" vertical="center" wrapText="1"/>
      <protection hidden="1"/>
    </xf>
    <xf numFmtId="0" fontId="5" fillId="10" borderId="3" xfId="0" applyFont="1" applyFill="1" applyBorder="1" applyAlignment="1" applyProtection="1">
      <alignment horizontal="center" vertical="center" wrapText="1"/>
      <protection hidden="1"/>
    </xf>
    <xf numFmtId="0" fontId="5" fillId="10" borderId="4" xfId="0" applyFont="1" applyFill="1" applyBorder="1" applyAlignment="1" applyProtection="1">
      <alignment horizontal="center" vertical="center" wrapText="1"/>
      <protection hidden="1"/>
    </xf>
    <xf numFmtId="0" fontId="5" fillId="10" borderId="5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 applyProtection="1">
      <alignment horizontal="left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0" fillId="5" borderId="4" xfId="0" applyFont="1" applyFill="1" applyBorder="1" applyAlignment="1" applyProtection="1">
      <alignment horizontal="left" vertical="justify" wrapText="1"/>
      <protection locked="0"/>
    </xf>
    <xf numFmtId="0" fontId="19" fillId="5" borderId="4" xfId="0" applyFont="1" applyFill="1" applyBorder="1" applyAlignment="1" applyProtection="1">
      <alignment horizontal="left" vertical="justify" wrapText="1"/>
      <protection locked="0"/>
    </xf>
    <xf numFmtId="0" fontId="19" fillId="5" borderId="5" xfId="0" applyFont="1" applyFill="1" applyBorder="1" applyAlignment="1" applyProtection="1">
      <alignment horizontal="left" vertical="justify" wrapText="1"/>
      <protection locked="0"/>
    </xf>
    <xf numFmtId="173" fontId="18" fillId="4" borderId="14" xfId="0" applyNumberFormat="1" applyFont="1" applyFill="1" applyBorder="1" applyAlignment="1" applyProtection="1">
      <alignment horizontal="right" vertical="center"/>
      <protection locked="0"/>
    </xf>
    <xf numFmtId="0" fontId="0" fillId="4" borderId="33" xfId="0" applyFill="1" applyBorder="1" applyAlignment="1" applyProtection="1">
      <alignment horizontal="right" vertical="center"/>
      <protection locked="0"/>
    </xf>
    <xf numFmtId="0" fontId="0" fillId="4" borderId="34" xfId="0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18" fillId="0" borderId="7" xfId="0" applyFont="1" applyBorder="1" applyAlignment="1" applyProtection="1">
      <alignment/>
      <protection locked="0"/>
    </xf>
    <xf numFmtId="0" fontId="18" fillId="0" borderId="8" xfId="0" applyFont="1" applyBorder="1" applyAlignment="1" applyProtection="1">
      <alignment/>
      <protection locked="0"/>
    </xf>
    <xf numFmtId="0" fontId="18" fillId="0" borderId="4" xfId="0" applyFont="1" applyBorder="1" applyAlignment="1" applyProtection="1">
      <alignment/>
      <protection locked="0"/>
    </xf>
    <xf numFmtId="0" fontId="18" fillId="0" borderId="5" xfId="0" applyFont="1" applyBorder="1" applyAlignment="1" applyProtection="1">
      <alignment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3" fillId="5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10" fillId="5" borderId="4" xfId="0" applyFont="1" applyFill="1" applyBorder="1" applyAlignment="1" applyProtection="1">
      <alignment horizontal="left" vertical="center"/>
      <protection locked="0"/>
    </xf>
    <xf numFmtId="0" fontId="10" fillId="0" borderId="7" xfId="0" applyFont="1" applyBorder="1" applyAlignment="1" applyProtection="1">
      <alignment horizontal="left" vertical="center" wrapText="1"/>
      <protection locked="0"/>
    </xf>
    <xf numFmtId="0" fontId="19" fillId="0" borderId="8" xfId="0" applyFont="1" applyBorder="1" applyAlignment="1" applyProtection="1">
      <alignment horizontal="left" vertical="center" wrapText="1"/>
      <protection locked="0"/>
    </xf>
    <xf numFmtId="0" fontId="10" fillId="5" borderId="7" xfId="0" applyFont="1" applyFill="1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1" fillId="0" borderId="35" xfId="0" applyFont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left" vertical="center"/>
      <protection locked="0"/>
    </xf>
    <xf numFmtId="0" fontId="10" fillId="0" borderId="36" xfId="0" applyFont="1" applyBorder="1" applyAlignment="1" applyProtection="1">
      <alignment horizontal="center" vertical="center"/>
      <protection locked="0"/>
    </xf>
    <xf numFmtId="0" fontId="10" fillId="4" borderId="4" xfId="0" applyFont="1" applyFill="1" applyBorder="1" applyAlignment="1" applyProtection="1">
      <alignment horizontal="right" vertical="justify" wrapText="1"/>
      <protection hidden="1"/>
    </xf>
    <xf numFmtId="0" fontId="19" fillId="4" borderId="4" xfId="0" applyFont="1" applyFill="1" applyBorder="1" applyAlignment="1" applyProtection="1">
      <alignment horizontal="right" vertical="justify" wrapText="1"/>
      <protection hidden="1"/>
    </xf>
    <xf numFmtId="0" fontId="19" fillId="4" borderId="5" xfId="0" applyFont="1" applyFill="1" applyBorder="1" applyAlignment="1" applyProtection="1">
      <alignment horizontal="right" vertical="justify" wrapText="1"/>
      <protection hidden="1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0" fillId="4" borderId="7" xfId="0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0" fontId="0" fillId="4" borderId="0" xfId="0" applyFont="1" applyFill="1" applyBorder="1" applyAlignment="1" applyProtection="1">
      <alignment horizontal="left" vertical="center"/>
      <protection locked="0"/>
    </xf>
    <xf numFmtId="0" fontId="5" fillId="4" borderId="13" xfId="0" applyFont="1" applyFill="1" applyBorder="1" applyAlignment="1" applyProtection="1">
      <alignment horizontal="left" vertical="center"/>
      <protection locked="0"/>
    </xf>
    <xf numFmtId="0" fontId="0" fillId="4" borderId="13" xfId="0" applyFont="1" applyFill="1" applyBorder="1" applyAlignment="1" applyProtection="1">
      <alignment/>
      <protection locked="0"/>
    </xf>
    <xf numFmtId="0" fontId="0" fillId="4" borderId="12" xfId="0" applyFont="1" applyFill="1" applyBorder="1" applyAlignment="1" applyProtection="1">
      <alignment/>
      <protection locked="0"/>
    </xf>
    <xf numFmtId="2" fontId="18" fillId="4" borderId="6" xfId="20" applyNumberFormat="1" applyFill="1" applyBorder="1" applyAlignment="1" applyProtection="1">
      <alignment horizontal="center" vertical="center"/>
      <protection hidden="1"/>
    </xf>
    <xf numFmtId="0" fontId="18" fillId="4" borderId="8" xfId="20" applyFill="1" applyBorder="1" applyAlignment="1" applyProtection="1">
      <alignment horizontal="center" vertical="center"/>
      <protection hidden="1"/>
    </xf>
    <xf numFmtId="0" fontId="18" fillId="4" borderId="9" xfId="20" applyFill="1" applyBorder="1" applyAlignment="1" applyProtection="1">
      <alignment horizontal="center" vertical="center"/>
      <protection hidden="1"/>
    </xf>
    <xf numFmtId="0" fontId="18" fillId="4" borderId="10" xfId="20" applyFill="1" applyBorder="1" applyAlignment="1" applyProtection="1">
      <alignment horizontal="center" vertical="center"/>
      <protection hidden="1"/>
    </xf>
    <xf numFmtId="0" fontId="18" fillId="4" borderId="3" xfId="20" applyFill="1" applyBorder="1" applyAlignment="1" applyProtection="1">
      <alignment horizontal="center" vertical="center"/>
      <protection hidden="1"/>
    </xf>
    <xf numFmtId="0" fontId="18" fillId="4" borderId="5" xfId="20" applyFill="1" applyBorder="1" applyAlignment="1" applyProtection="1">
      <alignment horizontal="center" vertical="center"/>
      <protection hidden="1"/>
    </xf>
    <xf numFmtId="0" fontId="9" fillId="4" borderId="9" xfId="0" applyFont="1" applyFill="1" applyBorder="1" applyAlignment="1" applyProtection="1">
      <alignment horizontal="center" vertical="justify"/>
      <protection hidden="1"/>
    </xf>
    <xf numFmtId="0" fontId="18" fillId="4" borderId="0" xfId="0" applyFont="1" applyFill="1" applyAlignment="1" applyProtection="1">
      <alignment vertical="top" wrapText="1"/>
      <protection hidden="1"/>
    </xf>
    <xf numFmtId="0" fontId="10" fillId="9" borderId="6" xfId="0" applyFont="1" applyFill="1" applyBorder="1" applyAlignment="1" applyProtection="1">
      <alignment horizontal="center" vertical="center" wrapText="1"/>
      <protection hidden="1"/>
    </xf>
    <xf numFmtId="0" fontId="10" fillId="9" borderId="8" xfId="0" applyFont="1" applyFill="1" applyBorder="1" applyAlignment="1" applyProtection="1">
      <alignment horizontal="center" vertical="center" wrapText="1"/>
      <protection hidden="1"/>
    </xf>
    <xf numFmtId="0" fontId="19" fillId="4" borderId="9" xfId="0" applyFont="1" applyFill="1" applyBorder="1" applyAlignment="1" applyProtection="1">
      <alignment horizontal="center" vertical="center" wrapText="1"/>
      <protection hidden="1"/>
    </xf>
    <xf numFmtId="0" fontId="19" fillId="4" borderId="10" xfId="0" applyFont="1" applyFill="1" applyBorder="1" applyAlignment="1" applyProtection="1">
      <alignment horizontal="center" vertical="center" wrapText="1"/>
      <protection hidden="1"/>
    </xf>
    <xf numFmtId="0" fontId="19" fillId="4" borderId="3" xfId="0" applyFont="1" applyFill="1" applyBorder="1" applyAlignment="1" applyProtection="1">
      <alignment horizontal="center" vertical="center" wrapText="1"/>
      <protection hidden="1"/>
    </xf>
    <xf numFmtId="0" fontId="19" fillId="4" borderId="5" xfId="0" applyFont="1" applyFill="1" applyBorder="1" applyAlignment="1" applyProtection="1">
      <alignment horizontal="center" vertical="center" wrapText="1"/>
      <protection hidden="1"/>
    </xf>
    <xf numFmtId="0" fontId="5" fillId="4" borderId="14" xfId="0" applyFont="1" applyFill="1" applyBorder="1" applyAlignment="1" applyProtection="1">
      <alignment horizontal="left" vertical="top"/>
      <protection hidden="1"/>
    </xf>
    <xf numFmtId="0" fontId="0" fillId="4" borderId="33" xfId="0" applyFill="1" applyBorder="1" applyAlignment="1" applyProtection="1">
      <alignment horizontal="left" vertical="top"/>
      <protection hidden="1"/>
    </xf>
    <xf numFmtId="0" fontId="0" fillId="4" borderId="34" xfId="0" applyFill="1" applyBorder="1" applyAlignment="1" applyProtection="1">
      <alignment horizontal="left" vertical="top"/>
      <protection hidden="1"/>
    </xf>
    <xf numFmtId="0" fontId="2" fillId="4" borderId="13" xfId="0" applyFont="1" applyFill="1" applyBorder="1" applyAlignment="1" applyProtection="1">
      <alignment horizontal="left" vertical="center"/>
      <protection locked="0"/>
    </xf>
    <xf numFmtId="0" fontId="1" fillId="4" borderId="13" xfId="0" applyFont="1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0" fontId="5" fillId="4" borderId="32" xfId="0" applyFont="1" applyFill="1" applyBorder="1" applyAlignment="1" applyProtection="1">
      <alignment horizontal="left" vertical="center"/>
      <protection locked="0"/>
    </xf>
    <xf numFmtId="0" fontId="5" fillId="4" borderId="32" xfId="0" applyFont="1" applyFill="1" applyBorder="1" applyAlignment="1" applyProtection="1">
      <alignment/>
      <protection locked="0"/>
    </xf>
    <xf numFmtId="0" fontId="5" fillId="4" borderId="31" xfId="0" applyFont="1" applyFill="1" applyBorder="1" applyAlignment="1" applyProtection="1">
      <alignment/>
      <protection locked="0"/>
    </xf>
    <xf numFmtId="0" fontId="9" fillId="4" borderId="7" xfId="0" applyFont="1" applyFill="1" applyBorder="1" applyAlignment="1" applyProtection="1">
      <alignment horizontal="left" vertical="center"/>
      <protection locked="0"/>
    </xf>
    <xf numFmtId="0" fontId="18" fillId="4" borderId="7" xfId="0" applyFont="1" applyFill="1" applyBorder="1" applyAlignment="1" applyProtection="1">
      <alignment/>
      <protection locked="0"/>
    </xf>
    <xf numFmtId="0" fontId="18" fillId="4" borderId="8" xfId="0" applyFont="1" applyFill="1" applyBorder="1" applyAlignment="1" applyProtection="1">
      <alignment/>
      <protection locked="0"/>
    </xf>
    <xf numFmtId="0" fontId="18" fillId="4" borderId="4" xfId="0" applyFont="1" applyFill="1" applyBorder="1" applyAlignment="1" applyProtection="1">
      <alignment/>
      <protection locked="0"/>
    </xf>
    <xf numFmtId="0" fontId="18" fillId="4" borderId="5" xfId="0" applyFont="1" applyFill="1" applyBorder="1" applyAlignment="1" applyProtection="1">
      <alignment/>
      <protection locked="0"/>
    </xf>
    <xf numFmtId="0" fontId="3" fillId="4" borderId="0" xfId="0" applyFont="1" applyFill="1" applyBorder="1" applyAlignment="1" applyProtection="1">
      <alignment vertical="top"/>
      <protection hidden="1"/>
    </xf>
    <xf numFmtId="0" fontId="0" fillId="4" borderId="0" xfId="0" applyFill="1" applyBorder="1" applyAlignment="1" applyProtection="1">
      <alignment vertical="top"/>
      <protection hidden="1"/>
    </xf>
    <xf numFmtId="0" fontId="10" fillId="4" borderId="10" xfId="0" applyFont="1" applyFill="1" applyBorder="1" applyAlignment="1" applyProtection="1">
      <alignment horizontal="center" vertical="center"/>
      <protection hidden="1"/>
    </xf>
    <xf numFmtId="0" fontId="19" fillId="4" borderId="5" xfId="0" applyFont="1" applyFill="1" applyBorder="1" applyAlignment="1" applyProtection="1">
      <alignment horizontal="center" vertical="center"/>
      <protection hidden="1"/>
    </xf>
    <xf numFmtId="0" fontId="19" fillId="9" borderId="8" xfId="0" applyFont="1" applyFill="1" applyBorder="1" applyAlignment="1" applyProtection="1">
      <alignment horizontal="center" vertical="center" wrapText="1"/>
      <protection hidden="1"/>
    </xf>
    <xf numFmtId="0" fontId="19" fillId="9" borderId="3" xfId="0" applyFont="1" applyFill="1" applyBorder="1" applyAlignment="1" applyProtection="1">
      <alignment horizontal="center" vertical="center" wrapText="1"/>
      <protection hidden="1"/>
    </xf>
    <xf numFmtId="0" fontId="19" fillId="9" borderId="5" xfId="0" applyFont="1" applyFill="1" applyBorder="1" applyAlignment="1" applyProtection="1">
      <alignment horizontal="center" vertical="center" wrapText="1"/>
      <protection hidden="1"/>
    </xf>
    <xf numFmtId="0" fontId="0" fillId="4" borderId="1" xfId="19" applyFill="1">
      <alignment horizontal="left" vertical="top" wrapText="1"/>
      <protection locked="0"/>
    </xf>
    <xf numFmtId="0" fontId="5" fillId="9" borderId="33" xfId="0" applyFont="1" applyFill="1" applyBorder="1" applyAlignment="1" applyProtection="1">
      <alignment horizontal="center" textRotation="90"/>
      <protection hidden="1"/>
    </xf>
    <xf numFmtId="0" fontId="5" fillId="9" borderId="10" xfId="0" applyFont="1" applyFill="1" applyBorder="1" applyAlignment="1" applyProtection="1">
      <alignment horizontal="center" textRotation="90"/>
      <protection hidden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4" borderId="7" xfId="0" applyFont="1" applyFill="1" applyBorder="1" applyAlignment="1" applyProtection="1">
      <alignment horizontal="right" vertical="center" wrapText="1"/>
      <protection hidden="1"/>
    </xf>
    <xf numFmtId="0" fontId="19" fillId="4" borderId="8" xfId="0" applyFont="1" applyFill="1" applyBorder="1" applyAlignment="1" applyProtection="1">
      <alignment horizontal="right" vertical="center" wrapText="1"/>
      <protection hidden="1"/>
    </xf>
    <xf numFmtId="0" fontId="10" fillId="4" borderId="7" xfId="0" applyFont="1" applyFill="1" applyBorder="1" applyAlignment="1" applyProtection="1">
      <alignment horizontal="left" vertical="center"/>
      <protection hidden="1"/>
    </xf>
    <xf numFmtId="0" fontId="0" fillId="4" borderId="7" xfId="0" applyFill="1" applyBorder="1" applyAlignment="1" applyProtection="1">
      <alignment vertical="center"/>
      <protection hidden="1"/>
    </xf>
    <xf numFmtId="173" fontId="18" fillId="4" borderId="14" xfId="0" applyNumberFormat="1" applyFont="1" applyFill="1" applyBorder="1" applyAlignment="1" applyProtection="1">
      <alignment horizontal="right" vertical="center"/>
      <protection hidden="1"/>
    </xf>
    <xf numFmtId="0" fontId="0" fillId="4" borderId="33" xfId="0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horizontal="right" vertical="center"/>
      <protection hidden="1"/>
    </xf>
    <xf numFmtId="0" fontId="5" fillId="3" borderId="14" xfId="0" applyFont="1" applyFill="1" applyBorder="1" applyAlignment="1" applyProtection="1">
      <alignment horizontal="center" vertical="center" textRotation="90"/>
      <protection hidden="1"/>
    </xf>
    <xf numFmtId="0" fontId="5" fillId="3" borderId="33" xfId="0" applyFont="1" applyFill="1" applyBorder="1" applyAlignment="1" applyProtection="1">
      <alignment horizontal="center" vertical="center" textRotation="90"/>
      <protection hidden="1"/>
    </xf>
    <xf numFmtId="0" fontId="0" fillId="4" borderId="33" xfId="0" applyFont="1" applyFill="1" applyBorder="1" applyAlignment="1" applyProtection="1">
      <alignment horizontal="center" vertical="center" textRotation="90" wrapText="1"/>
      <protection hidden="1"/>
    </xf>
    <xf numFmtId="0" fontId="0" fillId="4" borderId="34" xfId="0" applyFont="1" applyFill="1" applyBorder="1" applyAlignment="1" applyProtection="1">
      <alignment horizontal="center" vertical="center" textRotation="90" wrapText="1"/>
      <protection hidden="1"/>
    </xf>
    <xf numFmtId="179" fontId="10" fillId="5" borderId="6" xfId="0" applyNumberFormat="1" applyFont="1" applyFill="1" applyBorder="1" applyAlignment="1" applyProtection="1">
      <alignment horizontal="center" vertical="center"/>
      <protection locked="0"/>
    </xf>
    <xf numFmtId="179" fontId="10" fillId="5" borderId="8" xfId="0" applyNumberFormat="1" applyFont="1" applyFill="1" applyBorder="1" applyAlignment="1" applyProtection="1">
      <alignment horizontal="center" vertical="center"/>
      <protection locked="0"/>
    </xf>
    <xf numFmtId="179" fontId="10" fillId="5" borderId="3" xfId="0" applyNumberFormat="1" applyFont="1" applyFill="1" applyBorder="1" applyAlignment="1" applyProtection="1">
      <alignment horizontal="center" vertical="center"/>
      <protection locked="0"/>
    </xf>
    <xf numFmtId="179" fontId="10" fillId="5" borderId="5" xfId="0" applyNumberFormat="1" applyFont="1" applyFill="1" applyBorder="1" applyAlignment="1" applyProtection="1">
      <alignment horizontal="center" vertical="center"/>
      <protection locked="0"/>
    </xf>
    <xf numFmtId="2" fontId="18" fillId="4" borderId="6" xfId="0" applyNumberFormat="1" applyFont="1" applyFill="1" applyBorder="1" applyAlignment="1" applyProtection="1">
      <alignment horizontal="center" vertical="center"/>
      <protection hidden="1"/>
    </xf>
    <xf numFmtId="0" fontId="0" fillId="4" borderId="8" xfId="0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 vertical="center"/>
      <protection hidden="1"/>
    </xf>
    <xf numFmtId="0" fontId="0" fillId="4" borderId="10" xfId="0" applyFill="1" applyBorder="1" applyAlignment="1" applyProtection="1">
      <alignment horizontal="center" vertical="center"/>
      <protection hidden="1"/>
    </xf>
    <xf numFmtId="0" fontId="0" fillId="4" borderId="3" xfId="0" applyFill="1" applyBorder="1" applyAlignment="1" applyProtection="1">
      <alignment horizontal="center" vertical="center"/>
      <protection hidden="1"/>
    </xf>
    <xf numFmtId="0" fontId="0" fillId="4" borderId="5" xfId="0" applyFill="1" applyBorder="1" applyAlignment="1" applyProtection="1">
      <alignment horizontal="center" vertical="center"/>
      <protection hidden="1"/>
    </xf>
    <xf numFmtId="0" fontId="0" fillId="4" borderId="12" xfId="0" applyFill="1" applyBorder="1" applyAlignment="1" applyProtection="1">
      <alignment horizontal="center" vertical="center" wrapText="1"/>
      <protection hidden="1"/>
    </xf>
    <xf numFmtId="0" fontId="0" fillId="4" borderId="13" xfId="0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 applyProtection="1">
      <alignment horizontal="center" vertical="center" wrapText="1"/>
      <protection hidden="1"/>
    </xf>
    <xf numFmtId="0" fontId="5" fillId="4" borderId="12" xfId="0" applyFont="1" applyFill="1" applyBorder="1" applyAlignment="1" applyProtection="1">
      <alignment horizontal="center" vertical="center" wrapText="1"/>
      <protection hidden="1"/>
    </xf>
    <xf numFmtId="172" fontId="9" fillId="3" borderId="4" xfId="0" applyNumberFormat="1" applyFont="1" applyFill="1" applyBorder="1" applyAlignment="1" applyProtection="1">
      <alignment horizontal="center" vertical="center"/>
      <protection hidden="1"/>
    </xf>
    <xf numFmtId="0" fontId="18" fillId="4" borderId="4" xfId="0" applyFont="1" applyFill="1" applyBorder="1" applyAlignment="1" applyProtection="1">
      <alignment horizontal="center" vertical="center"/>
      <protection hidden="1"/>
    </xf>
    <xf numFmtId="0" fontId="19" fillId="0" borderId="9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3" xfId="0" applyFont="1" applyBorder="1" applyAlignment="1" applyProtection="1">
      <alignment horizontal="center" vertical="center"/>
      <protection locked="0"/>
    </xf>
    <xf numFmtId="0" fontId="19" fillId="0" borderId="5" xfId="0" applyFont="1" applyBorder="1" applyAlignment="1" applyProtection="1">
      <alignment horizontal="center" vertical="center"/>
      <protection locked="0"/>
    </xf>
    <xf numFmtId="2" fontId="18" fillId="4" borderId="8" xfId="0" applyNumberFormat="1" applyFont="1" applyFill="1" applyBorder="1" applyAlignment="1" applyProtection="1">
      <alignment horizontal="center" vertical="center"/>
      <protection hidden="1"/>
    </xf>
    <xf numFmtId="2" fontId="18" fillId="4" borderId="9" xfId="0" applyNumberFormat="1" applyFont="1" applyFill="1" applyBorder="1" applyAlignment="1" applyProtection="1">
      <alignment horizontal="center" vertical="center"/>
      <protection hidden="1"/>
    </xf>
    <xf numFmtId="2" fontId="18" fillId="4" borderId="10" xfId="0" applyNumberFormat="1" applyFont="1" applyFill="1" applyBorder="1" applyAlignment="1" applyProtection="1">
      <alignment horizontal="center" vertical="center"/>
      <protection hidden="1"/>
    </xf>
    <xf numFmtId="2" fontId="18" fillId="4" borderId="37" xfId="0" applyNumberFormat="1" applyFont="1" applyFill="1" applyBorder="1" applyAlignment="1" applyProtection="1">
      <alignment horizontal="center" vertical="center"/>
      <protection hidden="1"/>
    </xf>
    <xf numFmtId="2" fontId="18" fillId="4" borderId="36" xfId="0" applyNumberFormat="1" applyFont="1" applyFill="1" applyBorder="1" applyAlignment="1" applyProtection="1">
      <alignment horizontal="center" vertical="center"/>
      <protection hidden="1"/>
    </xf>
    <xf numFmtId="0" fontId="0" fillId="4" borderId="11" xfId="19" applyFill="1" applyBorder="1">
      <alignment horizontal="left" vertical="top" wrapText="1"/>
      <protection locked="0"/>
    </xf>
    <xf numFmtId="0" fontId="0" fillId="4" borderId="13" xfId="19" applyFill="1" applyBorder="1">
      <alignment horizontal="left" vertical="top" wrapText="1"/>
      <protection locked="0"/>
    </xf>
    <xf numFmtId="0" fontId="0" fillId="4" borderId="12" xfId="19" applyFill="1" applyBorder="1">
      <alignment horizontal="left" vertical="top" wrapText="1"/>
      <protection locked="0"/>
    </xf>
    <xf numFmtId="0" fontId="19" fillId="0" borderId="4" xfId="0" applyFont="1" applyBorder="1" applyAlignment="1" applyProtection="1">
      <alignment horizontal="center" vertical="center"/>
      <protection locked="0"/>
    </xf>
    <xf numFmtId="173" fontId="18" fillId="4" borderId="33" xfId="0" applyNumberFormat="1" applyFont="1" applyFill="1" applyBorder="1" applyAlignment="1" applyProtection="1">
      <alignment horizontal="right" vertical="center"/>
      <protection hidden="1"/>
    </xf>
    <xf numFmtId="173" fontId="18" fillId="4" borderId="38" xfId="0" applyNumberFormat="1" applyFont="1" applyFill="1" applyBorder="1" applyAlignment="1" applyProtection="1">
      <alignment horizontal="right" vertical="center"/>
      <protection hidden="1"/>
    </xf>
    <xf numFmtId="0" fontId="5" fillId="3" borderId="34" xfId="0" applyFont="1" applyFill="1" applyBorder="1" applyAlignment="1" applyProtection="1">
      <alignment horizontal="center" vertical="center" textRotation="90"/>
      <protection hidden="1"/>
    </xf>
    <xf numFmtId="0" fontId="0" fillId="4" borderId="7" xfId="0" applyFill="1" applyBorder="1" applyAlignment="1" applyProtection="1">
      <alignment horizontal="left" vertical="center"/>
      <protection hidden="1"/>
    </xf>
    <xf numFmtId="0" fontId="10" fillId="4" borderId="4" xfId="0" applyFont="1" applyFill="1" applyBorder="1" applyAlignment="1" applyProtection="1">
      <alignment horizontal="left" vertical="center"/>
      <protection hidden="1"/>
    </xf>
    <xf numFmtId="0" fontId="0" fillId="4" borderId="4" xfId="0" applyFill="1" applyBorder="1" applyAlignment="1" applyProtection="1">
      <alignment horizontal="left" vertical="center"/>
      <protection hidden="1"/>
    </xf>
    <xf numFmtId="0" fontId="9" fillId="4" borderId="0" xfId="18" applyFont="1" applyFill="1" applyBorder="1" applyAlignment="1" applyProtection="1">
      <alignment horizontal="center" vertical="top" wrapText="1"/>
      <protection hidden="1"/>
    </xf>
    <xf numFmtId="0" fontId="18" fillId="4" borderId="0" xfId="0" applyFont="1" applyFill="1" applyBorder="1" applyAlignment="1" applyProtection="1">
      <alignment horizontal="center" vertical="top" wrapText="1"/>
      <protection hidden="1"/>
    </xf>
    <xf numFmtId="0" fontId="9" fillId="3" borderId="4" xfId="17" applyFill="1" applyBorder="1" applyProtection="1">
      <alignment horizontal="center" vertical="center" wrapText="1"/>
      <protection hidden="1"/>
    </xf>
    <xf numFmtId="0" fontId="9" fillId="4" borderId="4" xfId="17" applyFill="1" applyBorder="1" applyProtection="1">
      <alignment horizontal="center" vertical="center" wrapText="1"/>
      <protection hidden="1"/>
    </xf>
    <xf numFmtId="2" fontId="18" fillId="4" borderId="3" xfId="0" applyNumberFormat="1" applyFont="1" applyFill="1" applyBorder="1" applyAlignment="1" applyProtection="1">
      <alignment horizontal="center" vertical="center"/>
      <protection hidden="1"/>
    </xf>
    <xf numFmtId="2" fontId="18" fillId="4" borderId="5" xfId="0" applyNumberFormat="1" applyFont="1" applyFill="1" applyBorder="1" applyAlignment="1" applyProtection="1">
      <alignment horizontal="center" vertical="center"/>
      <protection hidden="1"/>
    </xf>
    <xf numFmtId="173" fontId="18" fillId="4" borderId="34" xfId="0" applyNumberFormat="1" applyFont="1" applyFill="1" applyBorder="1" applyAlignment="1" applyProtection="1">
      <alignment horizontal="right" vertical="center"/>
      <protection hidden="1"/>
    </xf>
    <xf numFmtId="0" fontId="10" fillId="0" borderId="5" xfId="0" applyFont="1" applyBorder="1" applyAlignment="1" applyProtection="1">
      <alignment horizontal="center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hidden="1"/>
    </xf>
    <xf numFmtId="0" fontId="2" fillId="3" borderId="33" xfId="0" applyFont="1" applyFill="1" applyBorder="1" applyAlignment="1" applyProtection="1">
      <alignment horizontal="center" vertical="center"/>
      <protection hidden="1"/>
    </xf>
    <xf numFmtId="0" fontId="2" fillId="3" borderId="34" xfId="0" applyFont="1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vertical="top" wrapText="1"/>
      <protection hidden="1"/>
    </xf>
    <xf numFmtId="0" fontId="3" fillId="0" borderId="0" xfId="0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vertical="top"/>
      <protection hidden="1"/>
    </xf>
    <xf numFmtId="0" fontId="10" fillId="0" borderId="7" xfId="0" applyFont="1" applyFill="1" applyBorder="1" applyAlignment="1" applyProtection="1">
      <alignment horizontal="left" vertical="center"/>
      <protection hidden="1"/>
    </xf>
    <xf numFmtId="0" fontId="0" fillId="0" borderId="7" xfId="0" applyFill="1" applyBorder="1" applyAlignment="1" applyProtection="1">
      <alignment vertical="center"/>
      <protection hidden="1"/>
    </xf>
    <xf numFmtId="0" fontId="0" fillId="0" borderId="7" xfId="0" applyBorder="1" applyAlignment="1" applyProtection="1">
      <alignment horizontal="left" vertical="center"/>
      <protection hidden="1"/>
    </xf>
    <xf numFmtId="0" fontId="10" fillId="0" borderId="7" xfId="0" applyFont="1" applyBorder="1" applyAlignment="1" applyProtection="1">
      <alignment horizontal="right" vertical="center" wrapText="1"/>
      <protection hidden="1"/>
    </xf>
    <xf numFmtId="0" fontId="19" fillId="0" borderId="8" xfId="0" applyFont="1" applyBorder="1" applyAlignment="1" applyProtection="1">
      <alignment horizontal="right" vertical="center" wrapText="1"/>
      <protection hidden="1"/>
    </xf>
    <xf numFmtId="0" fontId="10" fillId="0" borderId="4" xfId="0" applyFont="1" applyFill="1" applyBorder="1" applyAlignment="1" applyProtection="1">
      <alignment horizontal="left" vertical="center"/>
      <protection hidden="1"/>
    </xf>
    <xf numFmtId="0" fontId="0" fillId="0" borderId="4" xfId="0" applyFont="1" applyBorder="1" applyAlignment="1" applyProtection="1">
      <alignment horizontal="left" vertical="center"/>
      <protection hidden="1"/>
    </xf>
    <xf numFmtId="0" fontId="10" fillId="0" borderId="4" xfId="0" applyFont="1" applyFill="1" applyBorder="1" applyAlignment="1" applyProtection="1">
      <alignment horizontal="right" vertical="justify" wrapText="1"/>
      <protection hidden="1"/>
    </xf>
    <xf numFmtId="0" fontId="19" fillId="0" borderId="4" xfId="0" applyFont="1" applyFill="1" applyBorder="1" applyAlignment="1" applyProtection="1">
      <alignment horizontal="right" vertical="justify" wrapText="1"/>
      <protection hidden="1"/>
    </xf>
    <xf numFmtId="0" fontId="19" fillId="0" borderId="5" xfId="0" applyFont="1" applyFill="1" applyBorder="1" applyAlignment="1" applyProtection="1">
      <alignment horizontal="right" vertical="justify" wrapText="1"/>
      <protection hidden="1"/>
    </xf>
    <xf numFmtId="0" fontId="9" fillId="0" borderId="0" xfId="18" applyFont="1" applyBorder="1" applyAlignment="1" applyProtection="1">
      <alignment horizontal="center" vertical="top" wrapText="1"/>
      <protection hidden="1"/>
    </xf>
    <xf numFmtId="0" fontId="18" fillId="0" borderId="0" xfId="0" applyFont="1" applyBorder="1" applyAlignment="1" applyProtection="1">
      <alignment horizontal="center" vertical="top" wrapText="1"/>
      <protection hidden="1"/>
    </xf>
    <xf numFmtId="0" fontId="9" fillId="0" borderId="9" xfId="0" applyFont="1" applyBorder="1" applyAlignment="1" applyProtection="1">
      <alignment horizontal="center" vertical="justify"/>
      <protection hidden="1"/>
    </xf>
    <xf numFmtId="0" fontId="18" fillId="0" borderId="0" xfId="0" applyFont="1" applyAlignment="1" applyProtection="1">
      <alignment vertical="top" wrapText="1"/>
      <protection hidden="1"/>
    </xf>
    <xf numFmtId="0" fontId="9" fillId="5" borderId="4" xfId="0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vertical="top" wrapText="1"/>
      <protection/>
    </xf>
    <xf numFmtId="172" fontId="9" fillId="5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7" xfId="0" applyBorder="1" applyAlignment="1" applyProtection="1">
      <alignment vertical="top" wrapText="1"/>
      <protection hidden="1"/>
    </xf>
    <xf numFmtId="0" fontId="0" fillId="0" borderId="8" xfId="0" applyBorder="1" applyAlignment="1" applyProtection="1">
      <alignment vertical="top" wrapText="1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10" fillId="7" borderId="6" xfId="0" applyFont="1" applyFill="1" applyBorder="1" applyAlignment="1" applyProtection="1">
      <alignment horizontal="center" vertical="center" wrapText="1"/>
      <protection/>
    </xf>
    <xf numFmtId="0" fontId="19" fillId="7" borderId="8" xfId="0" applyFont="1" applyFill="1" applyBorder="1" applyAlignment="1" applyProtection="1">
      <alignment horizontal="center" vertical="center" wrapText="1"/>
      <protection/>
    </xf>
    <xf numFmtId="0" fontId="19" fillId="0" borderId="9" xfId="0" applyFont="1" applyBorder="1" applyAlignment="1" applyProtection="1">
      <alignment horizontal="center" vertical="center" wrapText="1"/>
      <protection/>
    </xf>
    <xf numFmtId="0" fontId="19" fillId="0" borderId="10" xfId="0" applyFont="1" applyBorder="1" applyAlignment="1" applyProtection="1">
      <alignment horizontal="center" vertical="center" wrapText="1"/>
      <protection/>
    </xf>
    <xf numFmtId="0" fontId="19" fillId="0" borderId="3" xfId="0" applyFont="1" applyBorder="1" applyAlignment="1" applyProtection="1">
      <alignment horizontal="center" vertical="center" wrapText="1"/>
      <protection/>
    </xf>
    <xf numFmtId="0" fontId="19" fillId="0" borderId="5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left" vertical="top"/>
      <protection/>
    </xf>
    <xf numFmtId="0" fontId="0" fillId="0" borderId="33" xfId="0" applyBorder="1" applyAlignment="1" applyProtection="1">
      <alignment horizontal="left" vertical="top"/>
      <protection/>
    </xf>
    <xf numFmtId="0" fontId="0" fillId="0" borderId="34" xfId="0" applyBorder="1" applyAlignment="1" applyProtection="1">
      <alignment horizontal="left" vertical="top"/>
      <protection/>
    </xf>
    <xf numFmtId="0" fontId="5" fillId="7" borderId="6" xfId="18" applyFont="1" applyFill="1" applyBorder="1" applyAlignment="1" applyProtection="1">
      <alignment horizontal="center" vertical="center" wrapText="1"/>
      <protection/>
    </xf>
    <xf numFmtId="0" fontId="0" fillId="7" borderId="8" xfId="0" applyFill="1" applyBorder="1" applyAlignment="1" applyProtection="1">
      <alignment horizontal="center" vertical="center" wrapText="1"/>
      <protection/>
    </xf>
    <xf numFmtId="0" fontId="5" fillId="7" borderId="9" xfId="18" applyFont="1" applyFill="1" applyBorder="1" applyAlignment="1" applyProtection="1">
      <alignment horizontal="center" vertical="center" wrapText="1"/>
      <protection/>
    </xf>
    <xf numFmtId="0" fontId="0" fillId="7" borderId="10" xfId="0" applyFill="1" applyBorder="1" applyAlignment="1" applyProtection="1">
      <alignment horizontal="center" vertical="center" wrapText="1"/>
      <protection/>
    </xf>
    <xf numFmtId="0" fontId="0" fillId="7" borderId="3" xfId="0" applyFill="1" applyBorder="1" applyAlignment="1" applyProtection="1">
      <alignment horizontal="center" vertical="center" wrapText="1"/>
      <protection/>
    </xf>
    <xf numFmtId="0" fontId="0" fillId="7" borderId="5" xfId="0" applyFill="1" applyBorder="1" applyAlignment="1" applyProtection="1">
      <alignment horizontal="center" vertical="center" wrapText="1"/>
      <protection/>
    </xf>
    <xf numFmtId="2" fontId="18" fillId="0" borderId="6" xfId="0" applyNumberFormat="1" applyFont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5" xfId="0" applyBorder="1" applyAlignment="1" applyProtection="1">
      <alignment horizontal="center" vertical="center"/>
      <protection/>
    </xf>
    <xf numFmtId="173" fontId="18" fillId="0" borderId="14" xfId="0" applyNumberFormat="1" applyFont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horizontal="right" vertical="center"/>
      <protection/>
    </xf>
    <xf numFmtId="0" fontId="0" fillId="0" borderId="34" xfId="0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19" fillId="7" borderId="8" xfId="0" applyFont="1" applyFill="1" applyBorder="1" applyAlignment="1" applyProtection="1">
      <alignment horizontal="center" vertical="center" wrapText="1"/>
      <protection/>
    </xf>
    <xf numFmtId="0" fontId="19" fillId="7" borderId="3" xfId="0" applyFont="1" applyFill="1" applyBorder="1" applyAlignment="1" applyProtection="1">
      <alignment horizontal="center" vertical="center" wrapText="1"/>
      <protection/>
    </xf>
    <xf numFmtId="0" fontId="19" fillId="7" borderId="5" xfId="0" applyFont="1" applyFill="1" applyBorder="1" applyAlignment="1" applyProtection="1">
      <alignment horizontal="center" vertical="center" wrapText="1"/>
      <protection/>
    </xf>
    <xf numFmtId="0" fontId="0" fillId="0" borderId="1" xfId="19" applyFont="1">
      <alignment horizontal="left" vertical="top" wrapText="1"/>
      <protection locked="0"/>
    </xf>
    <xf numFmtId="0" fontId="0" fillId="0" borderId="1" xfId="19">
      <alignment horizontal="left" vertical="top" wrapText="1"/>
      <protection locked="0"/>
    </xf>
    <xf numFmtId="0" fontId="5" fillId="7" borderId="33" xfId="0" applyFont="1" applyFill="1" applyBorder="1" applyAlignment="1" applyProtection="1">
      <alignment horizontal="center" textRotation="90"/>
      <protection/>
    </xf>
    <xf numFmtId="0" fontId="0" fillId="0" borderId="34" xfId="0" applyBorder="1" applyAlignment="1" applyProtection="1">
      <alignment vertical="top" wrapText="1"/>
      <protection/>
    </xf>
    <xf numFmtId="0" fontId="5" fillId="7" borderId="10" xfId="0" applyFont="1" applyFill="1" applyBorder="1" applyAlignment="1" applyProtection="1">
      <alignment horizontal="center" textRotation="90"/>
      <protection/>
    </xf>
    <xf numFmtId="0" fontId="0" fillId="0" borderId="5" xfId="0" applyBorder="1" applyAlignment="1" applyProtection="1">
      <alignment vertical="top" wrapText="1"/>
      <protection/>
    </xf>
    <xf numFmtId="0" fontId="0" fillId="0" borderId="1" xfId="19" applyNumberFormat="1" applyFont="1">
      <alignment horizontal="left" vertical="top" wrapText="1"/>
      <protection locked="0"/>
    </xf>
    <xf numFmtId="0" fontId="0" fillId="0" borderId="1" xfId="19" applyNumberFormat="1">
      <alignment horizontal="left" vertical="top" wrapText="1"/>
      <protection locked="0"/>
    </xf>
    <xf numFmtId="0" fontId="10" fillId="5" borderId="6" xfId="0" applyFont="1" applyFill="1" applyBorder="1" applyAlignment="1" applyProtection="1">
      <alignment horizontal="center" vertical="center"/>
      <protection/>
    </xf>
    <xf numFmtId="0" fontId="10" fillId="5" borderId="8" xfId="0" applyFont="1" applyFill="1" applyBorder="1" applyAlignment="1" applyProtection="1">
      <alignment horizontal="center" vertical="center"/>
      <protection/>
    </xf>
    <xf numFmtId="0" fontId="19" fillId="0" borderId="9" xfId="0" applyFont="1" applyBorder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center" vertical="center"/>
      <protection/>
    </xf>
    <xf numFmtId="0" fontId="19" fillId="0" borderId="4" xfId="0" applyFont="1" applyBorder="1" applyAlignment="1" applyProtection="1">
      <alignment horizontal="center" vertical="center"/>
      <protection/>
    </xf>
    <xf numFmtId="0" fontId="19" fillId="0" borderId="5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left" vertical="top"/>
      <protection/>
    </xf>
    <xf numFmtId="0" fontId="5" fillId="0" borderId="34" xfId="0" applyFont="1" applyBorder="1" applyAlignment="1" applyProtection="1">
      <alignment horizontal="left" vertical="top"/>
      <protection/>
    </xf>
    <xf numFmtId="0" fontId="5" fillId="3" borderId="14" xfId="0" applyFont="1" applyFill="1" applyBorder="1" applyAlignment="1" applyProtection="1">
      <alignment horizontal="center" vertical="center" textRotation="90"/>
      <protection/>
    </xf>
    <xf numFmtId="0" fontId="5" fillId="3" borderId="33" xfId="0" applyFont="1" applyFill="1" applyBorder="1" applyAlignment="1" applyProtection="1">
      <alignment horizontal="center" vertical="center" textRotation="90"/>
      <protection/>
    </xf>
    <xf numFmtId="0" fontId="5" fillId="3" borderId="34" xfId="0" applyFont="1" applyFill="1" applyBorder="1" applyAlignment="1" applyProtection="1">
      <alignment horizontal="center" vertical="center" textRotation="90"/>
      <protection/>
    </xf>
    <xf numFmtId="0" fontId="5" fillId="5" borderId="14" xfId="0" applyFont="1" applyFill="1" applyBorder="1" applyAlignment="1" applyProtection="1">
      <alignment horizontal="center" vertical="center" textRotation="90"/>
      <protection/>
    </xf>
    <xf numFmtId="0" fontId="5" fillId="5" borderId="33" xfId="0" applyFont="1" applyFill="1" applyBorder="1" applyAlignment="1" applyProtection="1">
      <alignment horizontal="center" vertical="center" textRotation="90"/>
      <protection/>
    </xf>
    <xf numFmtId="0" fontId="0" fillId="0" borderId="33" xfId="0" applyFont="1" applyBorder="1" applyAlignment="1" applyProtection="1">
      <alignment horizontal="center" vertical="center" textRotation="90" wrapText="1"/>
      <protection/>
    </xf>
    <xf numFmtId="0" fontId="0" fillId="0" borderId="34" xfId="0" applyFont="1" applyBorder="1" applyAlignment="1" applyProtection="1">
      <alignment horizontal="center" vertical="center" textRotation="90" wrapText="1"/>
      <protection/>
    </xf>
    <xf numFmtId="179" fontId="10" fillId="5" borderId="6" xfId="0" applyNumberFormat="1" applyFont="1" applyFill="1" applyBorder="1" applyAlignment="1" applyProtection="1">
      <alignment horizontal="center" vertical="center"/>
      <protection/>
    </xf>
    <xf numFmtId="179" fontId="10" fillId="5" borderId="8" xfId="0" applyNumberFormat="1" applyFont="1" applyFill="1" applyBorder="1" applyAlignment="1" applyProtection="1">
      <alignment horizontal="center" vertical="center"/>
      <protection/>
    </xf>
    <xf numFmtId="179" fontId="10" fillId="5" borderId="3" xfId="0" applyNumberFormat="1" applyFont="1" applyFill="1" applyBorder="1" applyAlignment="1" applyProtection="1">
      <alignment horizontal="center" vertical="center"/>
      <protection/>
    </xf>
    <xf numFmtId="179" fontId="10" fillId="5" borderId="5" xfId="0" applyNumberFormat="1" applyFont="1" applyFill="1" applyBorder="1" applyAlignment="1" applyProtection="1">
      <alignment horizontal="center" vertical="center"/>
      <protection/>
    </xf>
    <xf numFmtId="49" fontId="0" fillId="0" borderId="11" xfId="19" applyNumberFormat="1" applyFont="1" applyBorder="1" applyAlignment="1" applyProtection="1">
      <alignment horizontal="left" vertical="top" wrapText="1"/>
      <protection/>
    </xf>
    <xf numFmtId="49" fontId="0" fillId="0" borderId="13" xfId="19" applyNumberFormat="1" applyFont="1" applyBorder="1" applyAlignment="1" applyProtection="1">
      <alignment horizontal="left" vertical="top" wrapText="1"/>
      <protection/>
    </xf>
    <xf numFmtId="49" fontId="0" fillId="0" borderId="12" xfId="19" applyNumberFormat="1" applyFont="1" applyBorder="1" applyAlignment="1" applyProtection="1">
      <alignment horizontal="left" vertical="top" wrapText="1"/>
      <protection/>
    </xf>
    <xf numFmtId="0" fontId="0" fillId="0" borderId="1" xfId="19" applyProtection="1">
      <alignment horizontal="left" vertical="top" wrapText="1"/>
      <protection/>
    </xf>
    <xf numFmtId="0" fontId="10" fillId="5" borderId="9" xfId="0" applyFont="1" applyFill="1" applyBorder="1" applyAlignment="1" applyProtection="1">
      <alignment horizontal="center" vertical="center"/>
      <protection/>
    </xf>
    <xf numFmtId="0" fontId="10" fillId="5" borderId="10" xfId="0" applyFont="1" applyFill="1" applyBorder="1" applyAlignment="1" applyProtection="1">
      <alignment horizontal="center" vertical="center"/>
      <protection/>
    </xf>
    <xf numFmtId="0" fontId="10" fillId="5" borderId="3" xfId="0" applyFont="1" applyFill="1" applyBorder="1" applyAlignment="1" applyProtection="1">
      <alignment horizontal="center" vertical="center"/>
      <protection/>
    </xf>
    <xf numFmtId="0" fontId="10" fillId="5" borderId="5" xfId="0" applyFont="1" applyFill="1" applyBorder="1" applyAlignment="1" applyProtection="1">
      <alignment horizontal="center" vertical="center"/>
      <protection/>
    </xf>
    <xf numFmtId="2" fontId="18" fillId="0" borderId="8" xfId="0" applyNumberFormat="1" applyFont="1" applyBorder="1" applyAlignment="1" applyProtection="1">
      <alignment horizontal="center" vertical="center"/>
      <protection/>
    </xf>
    <xf numFmtId="2" fontId="18" fillId="0" borderId="9" xfId="0" applyNumberFormat="1" applyFont="1" applyBorder="1" applyAlignment="1" applyProtection="1">
      <alignment horizontal="center" vertical="center"/>
      <protection/>
    </xf>
    <xf numFmtId="2" fontId="18" fillId="0" borderId="10" xfId="0" applyNumberFormat="1" applyFont="1" applyBorder="1" applyAlignment="1" applyProtection="1">
      <alignment horizontal="center" vertical="center"/>
      <protection/>
    </xf>
    <xf numFmtId="2" fontId="18" fillId="0" borderId="37" xfId="0" applyNumberFormat="1" applyFont="1" applyBorder="1" applyAlignment="1" applyProtection="1">
      <alignment horizontal="center" vertical="center"/>
      <protection/>
    </xf>
    <xf numFmtId="2" fontId="18" fillId="0" borderId="36" xfId="0" applyNumberFormat="1" applyFont="1" applyBorder="1" applyAlignment="1" applyProtection="1">
      <alignment horizontal="center" vertical="center"/>
      <protection/>
    </xf>
    <xf numFmtId="173" fontId="18" fillId="0" borderId="33" xfId="0" applyNumberFormat="1" applyFont="1" applyBorder="1" applyAlignment="1" applyProtection="1">
      <alignment horizontal="right" vertical="center"/>
      <protection/>
    </xf>
    <xf numFmtId="173" fontId="18" fillId="0" borderId="38" xfId="0" applyNumberFormat="1" applyFont="1" applyBorder="1" applyAlignment="1" applyProtection="1">
      <alignment horizontal="right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0" fillId="0" borderId="1" xfId="19" applyProtection="1">
      <alignment horizontal="left" vertical="top" wrapText="1"/>
      <protection hidden="1"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33" xfId="0" applyFont="1" applyFill="1" applyBorder="1" applyAlignment="1" applyProtection="1">
      <alignment horizontal="center" vertical="center"/>
      <protection/>
    </xf>
    <xf numFmtId="0" fontId="2" fillId="3" borderId="34" xfId="0" applyFont="1" applyFill="1" applyBorder="1" applyAlignment="1" applyProtection="1">
      <alignment horizontal="center" vertical="center"/>
      <protection/>
    </xf>
    <xf numFmtId="0" fontId="2" fillId="5" borderId="14" xfId="0" applyFont="1" applyFill="1" applyBorder="1" applyAlignment="1" applyProtection="1">
      <alignment horizontal="center" vertical="center"/>
      <protection/>
    </xf>
    <xf numFmtId="0" fontId="2" fillId="5" borderId="33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/>
    </xf>
    <xf numFmtId="0" fontId="19" fillId="0" borderId="3" xfId="0" applyFont="1" applyBorder="1" applyAlignment="1" applyProtection="1">
      <alignment horizontal="center" vertical="center"/>
      <protection/>
    </xf>
    <xf numFmtId="2" fontId="18" fillId="0" borderId="3" xfId="0" applyNumberFormat="1" applyFont="1" applyBorder="1" applyAlignment="1" applyProtection="1">
      <alignment horizontal="center" vertical="center"/>
      <protection/>
    </xf>
    <xf numFmtId="2" fontId="18" fillId="0" borderId="5" xfId="0" applyNumberFormat="1" applyFont="1" applyBorder="1" applyAlignment="1" applyProtection="1">
      <alignment horizontal="center" vertical="center"/>
      <protection/>
    </xf>
    <xf numFmtId="173" fontId="18" fillId="0" borderId="34" xfId="0" applyNumberFormat="1" applyFont="1" applyBorder="1" applyAlignment="1" applyProtection="1">
      <alignment horizontal="right" vertical="center"/>
      <protection/>
    </xf>
    <xf numFmtId="0" fontId="10" fillId="0" borderId="5" xfId="0" applyFont="1" applyBorder="1" applyAlignment="1" applyProtection="1">
      <alignment horizontal="center" vertical="center"/>
      <protection/>
    </xf>
    <xf numFmtId="0" fontId="5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/>
      <protection/>
    </xf>
    <xf numFmtId="0" fontId="9" fillId="0" borderId="7" xfId="0" applyFont="1" applyBorder="1" applyAlignment="1" applyProtection="1">
      <alignment horizontal="left" vertical="center"/>
      <protection/>
    </xf>
    <xf numFmtId="0" fontId="18" fillId="0" borderId="7" xfId="0" applyFont="1" applyBorder="1" applyAlignment="1" applyProtection="1">
      <alignment/>
      <protection/>
    </xf>
    <xf numFmtId="0" fontId="18" fillId="0" borderId="8" xfId="0" applyFont="1" applyBorder="1" applyAlignment="1" applyProtection="1">
      <alignment/>
      <protection/>
    </xf>
    <xf numFmtId="0" fontId="18" fillId="0" borderId="4" xfId="0" applyFont="1" applyBorder="1" applyAlignment="1" applyProtection="1">
      <alignment/>
      <protection/>
    </xf>
    <xf numFmtId="0" fontId="18" fillId="0" borderId="5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1" fillId="0" borderId="13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2" xfId="0" applyFont="1" applyBorder="1" applyAlignment="1" applyProtection="1">
      <alignment/>
      <protection locked="0"/>
    </xf>
    <xf numFmtId="0" fontId="5" fillId="0" borderId="31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0" fillId="0" borderId="4" xfId="0" applyFont="1" applyFill="1" applyBorder="1" applyAlignment="1" applyProtection="1">
      <alignment horizontal="right" vertical="justify" wrapText="1"/>
      <protection locked="0"/>
    </xf>
    <xf numFmtId="0" fontId="10" fillId="0" borderId="5" xfId="0" applyFont="1" applyFill="1" applyBorder="1" applyAlignment="1" applyProtection="1">
      <alignment horizontal="right" vertical="justify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vertical="top" wrapText="1"/>
      <protection locked="0"/>
    </xf>
    <xf numFmtId="2" fontId="18" fillId="0" borderId="6" xfId="0" applyNumberFormat="1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top" wrapText="1" shrinkToFit="1"/>
      <protection locked="0"/>
    </xf>
    <xf numFmtId="0" fontId="5" fillId="7" borderId="33" xfId="0" applyFont="1" applyFill="1" applyBorder="1" applyAlignment="1" applyProtection="1">
      <alignment horizontal="center" textRotation="90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0" fillId="0" borderId="7" xfId="0" applyFont="1" applyBorder="1" applyAlignment="1" applyProtection="1">
      <alignment horizontal="right" vertical="center" wrapText="1"/>
      <protection locked="0"/>
    </xf>
    <xf numFmtId="0" fontId="10" fillId="0" borderId="8" xfId="0" applyFont="1" applyBorder="1" applyAlignment="1" applyProtection="1">
      <alignment horizontal="right" vertical="center" wrapText="1"/>
      <protection locked="0"/>
    </xf>
    <xf numFmtId="0" fontId="10" fillId="0" borderId="7" xfId="0" applyFont="1" applyFill="1" applyBorder="1" applyAlignment="1" applyProtection="1">
      <alignment horizontal="left" vertical="center"/>
      <protection locked="0"/>
    </xf>
    <xf numFmtId="173" fontId="18" fillId="0" borderId="14" xfId="0" applyNumberFormat="1" applyFont="1" applyBorder="1" applyAlignment="1" applyProtection="1">
      <alignment horizontal="right" vertical="center"/>
      <protection locked="0"/>
    </xf>
    <xf numFmtId="0" fontId="0" fillId="0" borderId="33" xfId="0" applyBorder="1" applyAlignment="1" applyProtection="1">
      <alignment horizontal="right" vertical="center"/>
      <protection locked="0"/>
    </xf>
    <xf numFmtId="0" fontId="0" fillId="0" borderId="34" xfId="0" applyBorder="1" applyAlignment="1" applyProtection="1">
      <alignment horizontal="right" vertical="center"/>
      <protection locked="0"/>
    </xf>
    <xf numFmtId="0" fontId="5" fillId="5" borderId="14" xfId="0" applyFont="1" applyFill="1" applyBorder="1" applyAlignment="1" applyProtection="1">
      <alignment horizontal="center" vertical="center" textRotation="90"/>
      <protection locked="0"/>
    </xf>
    <xf numFmtId="0" fontId="5" fillId="5" borderId="33" xfId="0" applyFont="1" applyFill="1" applyBorder="1" applyAlignment="1" applyProtection="1">
      <alignment horizontal="center" vertical="center" textRotation="90"/>
      <protection locked="0"/>
    </xf>
    <xf numFmtId="0" fontId="0" fillId="0" borderId="33" xfId="0" applyFont="1" applyBorder="1" applyAlignment="1" applyProtection="1">
      <alignment horizontal="center" vertical="center" textRotation="90" wrapText="1"/>
      <protection locked="0"/>
    </xf>
    <xf numFmtId="0" fontId="0" fillId="0" borderId="34" xfId="0" applyFont="1" applyBorder="1" applyAlignment="1" applyProtection="1">
      <alignment horizontal="center" vertical="center" textRotation="90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horizontal="center" vertical="justify"/>
      <protection locked="0"/>
    </xf>
    <xf numFmtId="0" fontId="9" fillId="0" borderId="0" xfId="0" applyFont="1" applyBorder="1" applyAlignment="1" applyProtection="1">
      <alignment horizontal="center" vertical="justify"/>
      <protection locked="0"/>
    </xf>
    <xf numFmtId="0" fontId="26" fillId="0" borderId="11" xfId="0" applyFont="1" applyBorder="1" applyAlignment="1" applyProtection="1">
      <alignment vertical="top" wrapText="1" shrinkToFit="1"/>
      <protection locked="0"/>
    </xf>
    <xf numFmtId="0" fontId="0" fillId="0" borderId="13" xfId="0" applyBorder="1" applyAlignment="1" applyProtection="1">
      <alignment vertical="top" wrapText="1" shrinkToFit="1"/>
      <protection locked="0"/>
    </xf>
    <xf numFmtId="0" fontId="0" fillId="0" borderId="12" xfId="0" applyBorder="1" applyAlignment="1" applyProtection="1">
      <alignment vertical="top" wrapText="1" shrinkToFit="1"/>
      <protection locked="0"/>
    </xf>
    <xf numFmtId="0" fontId="5" fillId="7" borderId="6" xfId="18" applyFont="1" applyFill="1" applyBorder="1" applyAlignment="1" applyProtection="1">
      <alignment horizontal="center" vertical="center" wrapText="1"/>
      <protection locked="0"/>
    </xf>
    <xf numFmtId="0" fontId="0" fillId="7" borderId="8" xfId="0" applyFill="1" applyBorder="1" applyAlignment="1" applyProtection="1">
      <alignment horizontal="center" vertical="center" wrapText="1"/>
      <protection locked="0"/>
    </xf>
    <xf numFmtId="0" fontId="5" fillId="7" borderId="9" xfId="18" applyFont="1" applyFill="1" applyBorder="1" applyAlignment="1" applyProtection="1">
      <alignment horizontal="center" vertical="center" wrapText="1"/>
      <protection locked="0"/>
    </xf>
    <xf numFmtId="0" fontId="0" fillId="7" borderId="10" xfId="0" applyFill="1" applyBorder="1" applyAlignment="1" applyProtection="1">
      <alignment horizontal="center" vertical="center" wrapText="1"/>
      <protection locked="0"/>
    </xf>
    <xf numFmtId="0" fontId="0" fillId="7" borderId="3" xfId="0" applyFill="1" applyBorder="1" applyAlignment="1" applyProtection="1">
      <alignment horizontal="center" vertical="center" wrapText="1"/>
      <protection locked="0"/>
    </xf>
    <xf numFmtId="0" fontId="0" fillId="7" borderId="5" xfId="0" applyFill="1" applyBorder="1" applyAlignment="1" applyProtection="1">
      <alignment horizontal="center" vertical="center" wrapText="1"/>
      <protection locked="0"/>
    </xf>
    <xf numFmtId="0" fontId="5" fillId="7" borderId="10" xfId="0" applyFont="1" applyFill="1" applyBorder="1" applyAlignment="1" applyProtection="1">
      <alignment horizontal="center" textRotation="90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172" fontId="9" fillId="5" borderId="4" xfId="0" applyNumberFormat="1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/>
      <protection locked="0"/>
    </xf>
    <xf numFmtId="0" fontId="19" fillId="7" borderId="8" xfId="0" applyFont="1" applyFill="1" applyBorder="1" applyAlignment="1" applyProtection="1">
      <alignment horizontal="center" vertical="center" wrapText="1"/>
      <protection locked="0"/>
    </xf>
    <xf numFmtId="0" fontId="19" fillId="7" borderId="3" xfId="0" applyFont="1" applyFill="1" applyBorder="1" applyAlignment="1" applyProtection="1">
      <alignment horizontal="center" vertical="center" wrapText="1"/>
      <protection locked="0"/>
    </xf>
    <xf numFmtId="0" fontId="19" fillId="7" borderId="5" xfId="0" applyFont="1" applyFill="1" applyBorder="1" applyAlignment="1" applyProtection="1">
      <alignment horizontal="center" vertical="center" wrapText="1"/>
      <protection locked="0"/>
    </xf>
    <xf numFmtId="0" fontId="10" fillId="5" borderId="9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vertical="top" wrapText="1" shrinkToFit="1"/>
      <protection locked="0"/>
    </xf>
    <xf numFmtId="0" fontId="0" fillId="0" borderId="13" xfId="0" applyFont="1" applyBorder="1" applyAlignment="1" applyProtection="1">
      <alignment vertical="top" wrapText="1" shrinkToFit="1"/>
      <protection locked="0"/>
    </xf>
    <xf numFmtId="0" fontId="0" fillId="0" borderId="12" xfId="0" applyFont="1" applyBorder="1" applyAlignment="1" applyProtection="1">
      <alignment vertical="top" wrapText="1" shrinkToFit="1"/>
      <protection locked="0"/>
    </xf>
    <xf numFmtId="0" fontId="27" fillId="0" borderId="11" xfId="0" applyFont="1" applyBorder="1" applyAlignment="1" applyProtection="1">
      <alignment vertical="top" wrapText="1" shrinkToFit="1"/>
      <protection locked="0"/>
    </xf>
    <xf numFmtId="2" fontId="18" fillId="0" borderId="8" xfId="0" applyNumberFormat="1" applyFont="1" applyBorder="1" applyAlignment="1" applyProtection="1">
      <alignment horizontal="center" vertical="center"/>
      <protection locked="0"/>
    </xf>
    <xf numFmtId="2" fontId="18" fillId="0" borderId="9" xfId="0" applyNumberFormat="1" applyFont="1" applyBorder="1" applyAlignment="1" applyProtection="1">
      <alignment horizontal="center" vertical="center"/>
      <protection locked="0"/>
    </xf>
    <xf numFmtId="2" fontId="18" fillId="0" borderId="10" xfId="0" applyNumberFormat="1" applyFont="1" applyBorder="1" applyAlignment="1" applyProtection="1">
      <alignment horizontal="center" vertical="center"/>
      <protection locked="0"/>
    </xf>
    <xf numFmtId="2" fontId="18" fillId="0" borderId="37" xfId="0" applyNumberFormat="1" applyFont="1" applyBorder="1" applyAlignment="1" applyProtection="1">
      <alignment horizontal="center" vertical="center"/>
      <protection locked="0"/>
    </xf>
    <xf numFmtId="2" fontId="18" fillId="0" borderId="36" xfId="0" applyNumberFormat="1" applyFont="1" applyBorder="1" applyAlignment="1" applyProtection="1">
      <alignment horizontal="center" vertical="center"/>
      <protection locked="0"/>
    </xf>
    <xf numFmtId="173" fontId="18" fillId="0" borderId="33" xfId="0" applyNumberFormat="1" applyFont="1" applyBorder="1" applyAlignment="1" applyProtection="1">
      <alignment horizontal="right" vertical="center"/>
      <protection locked="0"/>
    </xf>
    <xf numFmtId="173" fontId="18" fillId="0" borderId="38" xfId="0" applyNumberFormat="1" applyFont="1" applyBorder="1" applyAlignment="1" applyProtection="1">
      <alignment horizontal="right" vertical="center"/>
      <protection locked="0"/>
    </xf>
    <xf numFmtId="0" fontId="0" fillId="0" borderId="1" xfId="19" applyFont="1" applyProtection="1">
      <alignment horizontal="left" vertical="top" wrapText="1"/>
      <protection locked="0"/>
    </xf>
    <xf numFmtId="0" fontId="0" fillId="0" borderId="1" xfId="19" applyProtection="1">
      <alignment horizontal="left" vertical="top" wrapText="1"/>
      <protection locked="0"/>
    </xf>
    <xf numFmtId="0" fontId="27" fillId="0" borderId="1" xfId="19" applyFont="1" applyProtection="1">
      <alignment horizontal="left" vertical="top" wrapText="1"/>
      <protection locked="0"/>
    </xf>
    <xf numFmtId="0" fontId="10" fillId="0" borderId="4" xfId="0" applyFont="1" applyFill="1" applyBorder="1" applyAlignment="1" applyProtection="1">
      <alignment horizontal="left" vertical="center"/>
      <protection locked="0"/>
    </xf>
    <xf numFmtId="0" fontId="9" fillId="0" borderId="0" xfId="18" applyFont="1" applyBorder="1" applyAlignment="1" applyProtection="1">
      <alignment horizontal="center" vertical="top" wrapText="1"/>
      <protection locked="0"/>
    </xf>
    <xf numFmtId="0" fontId="9" fillId="5" borderId="4" xfId="0" applyFont="1" applyFill="1" applyBorder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vertical="top" wrapText="1"/>
      <protection locked="0"/>
    </xf>
    <xf numFmtId="2" fontId="18" fillId="0" borderId="3" xfId="0" applyNumberFormat="1" applyFont="1" applyBorder="1" applyAlignment="1" applyProtection="1">
      <alignment horizontal="center" vertical="center"/>
      <protection locked="0"/>
    </xf>
    <xf numFmtId="2" fontId="18" fillId="0" borderId="5" xfId="0" applyNumberFormat="1" applyFont="1" applyBorder="1" applyAlignment="1" applyProtection="1">
      <alignment horizontal="center" vertical="center"/>
      <protection locked="0"/>
    </xf>
    <xf numFmtId="173" fontId="18" fillId="0" borderId="34" xfId="0" applyNumberFormat="1" applyFont="1" applyBorder="1" applyAlignment="1" applyProtection="1">
      <alignment horizontal="right" vertical="center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3" borderId="33" xfId="0" applyFont="1" applyFill="1" applyBorder="1" applyAlignment="1" applyProtection="1">
      <alignment horizontal="center" vertical="center"/>
      <protection locked="0"/>
    </xf>
    <xf numFmtId="0" fontId="2" fillId="3" borderId="34" xfId="0" applyFont="1" applyFill="1" applyBorder="1" applyAlignment="1" applyProtection="1">
      <alignment horizontal="center" vertical="center"/>
      <protection locked="0"/>
    </xf>
    <xf numFmtId="0" fontId="2" fillId="5" borderId="14" xfId="0" applyFont="1" applyFill="1" applyBorder="1" applyAlignment="1" applyProtection="1">
      <alignment horizontal="center" vertical="center"/>
      <protection locked="0"/>
    </xf>
    <xf numFmtId="0" fontId="2" fillId="5" borderId="33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top" wrapText="1"/>
      <protection locked="0"/>
    </xf>
  </cellXfs>
  <cellStyles count="9">
    <cellStyle name="Normal" xfId="0"/>
    <cellStyle name="Followed Hyperlink" xfId="15"/>
    <cellStyle name="grau hinterlegt" xfId="16"/>
    <cellStyle name="Kopla_Bauteil" xfId="17"/>
    <cellStyle name="Kopla_Fett" xfId="18"/>
    <cellStyle name="Kopla_Standard" xfId="19"/>
    <cellStyle name="Kopla_Zahl" xfId="20"/>
    <cellStyle name="Hyperlink" xfId="21"/>
    <cellStyle name="weiß hinterlegt" xfId="22"/>
  </cellStyles>
  <dxfs count="2"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5"/>
  <sheetViews>
    <sheetView zoomScale="125" zoomScaleNormal="125" workbookViewId="0" topLeftCell="A1">
      <selection activeCell="C3" sqref="C3:G3"/>
    </sheetView>
  </sheetViews>
  <sheetFormatPr defaultColWidth="9.3359375" defaultRowHeight="15" outlineLevelRow="1"/>
  <cols>
    <col min="1" max="1" width="0.88671875" style="19" customWidth="1"/>
    <col min="2" max="2" width="1.1171875" style="19" customWidth="1"/>
    <col min="3" max="3" width="5.6640625" style="19" customWidth="1"/>
    <col min="4" max="4" width="12.5546875" style="19" customWidth="1"/>
    <col min="5" max="5" width="8.5546875" style="19" customWidth="1"/>
    <col min="6" max="6" width="4.4453125" style="19" customWidth="1"/>
    <col min="7" max="12" width="25.6640625" style="19" customWidth="1"/>
    <col min="13" max="14" width="5.6640625" style="19" customWidth="1"/>
    <col min="15" max="15" width="8.3359375" style="19" customWidth="1"/>
    <col min="16" max="16" width="4.4453125" style="19" customWidth="1"/>
    <col min="17" max="17" width="16.3359375" style="19" customWidth="1"/>
    <col min="18" max="18" width="0.88671875" style="19" customWidth="1"/>
    <col min="19" max="19" width="10.5546875" style="19" customWidth="1"/>
    <col min="20" max="20" width="10.6640625" style="19" customWidth="1"/>
    <col min="21" max="16384" width="9.3359375" style="19" customWidth="1"/>
  </cols>
  <sheetData>
    <row r="1" spans="1:18" ht="12" customHeight="1">
      <c r="A1" s="10"/>
      <c r="B1" s="11"/>
      <c r="C1" s="12"/>
      <c r="D1" s="13"/>
      <c r="E1" s="13"/>
      <c r="F1" s="14"/>
      <c r="G1" s="14"/>
      <c r="H1" s="14"/>
      <c r="I1" s="14"/>
      <c r="J1" s="14"/>
      <c r="K1" s="14"/>
      <c r="L1" s="10"/>
      <c r="M1" s="15"/>
      <c r="N1" s="16"/>
      <c r="O1" s="17"/>
      <c r="P1" s="17"/>
      <c r="Q1" s="18"/>
      <c r="R1" s="10"/>
    </row>
    <row r="2" spans="1:19" ht="9" customHeight="1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24"/>
      <c r="S2" s="25"/>
    </row>
    <row r="3" spans="1:19" ht="23.25">
      <c r="A3" s="20"/>
      <c r="B3" s="26"/>
      <c r="C3" s="647" t="s">
        <v>14</v>
      </c>
      <c r="D3" s="648"/>
      <c r="E3" s="648"/>
      <c r="F3" s="648"/>
      <c r="G3" s="648"/>
      <c r="H3" s="27"/>
      <c r="I3" s="27"/>
      <c r="J3" s="27"/>
      <c r="K3" s="27"/>
      <c r="L3" s="27"/>
      <c r="M3" s="28"/>
      <c r="N3" s="28"/>
      <c r="O3" s="28"/>
      <c r="P3" s="28"/>
      <c r="Q3" s="29" t="s">
        <v>51</v>
      </c>
      <c r="R3" s="30"/>
      <c r="S3" s="28"/>
    </row>
    <row r="4" spans="1:19" ht="9" customHeight="1">
      <c r="A4" s="20"/>
      <c r="B4" s="31"/>
      <c r="C4" s="32"/>
      <c r="D4" s="32"/>
      <c r="E4" s="32"/>
      <c r="F4" s="32"/>
      <c r="G4" s="33"/>
      <c r="H4" s="33"/>
      <c r="I4" s="33"/>
      <c r="J4" s="33"/>
      <c r="K4" s="33"/>
      <c r="L4" s="33"/>
      <c r="M4" s="33"/>
      <c r="N4" s="33"/>
      <c r="O4" s="33"/>
      <c r="P4" s="33"/>
      <c r="Q4" s="34"/>
      <c r="R4" s="30"/>
      <c r="S4" s="28"/>
    </row>
    <row r="5" spans="1:19" ht="12" customHeight="1">
      <c r="A5" s="20"/>
      <c r="B5" s="11"/>
      <c r="C5" s="12"/>
      <c r="D5" s="13"/>
      <c r="E5" s="13"/>
      <c r="F5" s="14"/>
      <c r="G5" s="14"/>
      <c r="H5" s="14"/>
      <c r="I5" s="14"/>
      <c r="J5" s="14"/>
      <c r="K5" s="14"/>
      <c r="L5" s="10"/>
      <c r="M5" s="15"/>
      <c r="N5" s="16"/>
      <c r="O5" s="17"/>
      <c r="P5" s="17"/>
      <c r="Q5" s="18"/>
      <c r="R5" s="35"/>
      <c r="S5" s="36"/>
    </row>
    <row r="6" spans="1:19" ht="34.5" customHeight="1">
      <c r="A6" s="20"/>
      <c r="B6" s="21"/>
      <c r="C6" s="652" t="s">
        <v>50</v>
      </c>
      <c r="D6" s="653"/>
      <c r="E6" s="38"/>
      <c r="F6" s="652" t="s">
        <v>85</v>
      </c>
      <c r="G6" s="652"/>
      <c r="H6" s="37"/>
      <c r="I6" s="37"/>
      <c r="J6" s="37"/>
      <c r="K6" s="37"/>
      <c r="L6" s="37"/>
      <c r="M6" s="39"/>
      <c r="N6" s="39"/>
      <c r="O6" s="650" t="s">
        <v>31</v>
      </c>
      <c r="P6" s="650"/>
      <c r="Q6" s="651"/>
      <c r="R6" s="35"/>
      <c r="S6" s="36"/>
    </row>
    <row r="7" spans="1:19" ht="39.75" customHeight="1">
      <c r="A7" s="20"/>
      <c r="B7" s="31"/>
      <c r="C7" s="40" t="s">
        <v>87</v>
      </c>
      <c r="D7" s="40"/>
      <c r="E7" s="40"/>
      <c r="F7" s="649" t="s">
        <v>6</v>
      </c>
      <c r="G7" s="649"/>
      <c r="H7" s="41"/>
      <c r="I7" s="41"/>
      <c r="J7" s="41"/>
      <c r="K7" s="41"/>
      <c r="L7" s="41"/>
      <c r="M7" s="42"/>
      <c r="N7" s="42"/>
      <c r="O7" s="625" t="s">
        <v>40</v>
      </c>
      <c r="P7" s="626"/>
      <c r="Q7" s="627"/>
      <c r="R7" s="35"/>
      <c r="S7" s="36"/>
    </row>
    <row r="8" spans="1:18" ht="12" customHeight="1">
      <c r="A8" s="10"/>
      <c r="B8" s="11"/>
      <c r="C8" s="12"/>
      <c r="D8" s="13"/>
      <c r="E8" s="13"/>
      <c r="F8" s="14"/>
      <c r="G8" s="14"/>
      <c r="H8" s="14"/>
      <c r="I8" s="14"/>
      <c r="J8" s="14"/>
      <c r="K8" s="14"/>
      <c r="L8" s="10"/>
      <c r="M8" s="15"/>
      <c r="N8" s="16"/>
      <c r="O8" s="17"/>
      <c r="P8" s="17"/>
      <c r="Q8" s="18"/>
      <c r="R8" s="10"/>
    </row>
    <row r="9" spans="1:18" ht="19.5" customHeight="1">
      <c r="A9" s="10"/>
      <c r="B9" s="43"/>
      <c r="C9" s="44" t="s">
        <v>12</v>
      </c>
      <c r="D9" s="45"/>
      <c r="E9" s="46"/>
      <c r="F9" s="47"/>
      <c r="G9" s="571" t="s">
        <v>71</v>
      </c>
      <c r="H9" s="572"/>
      <c r="I9" s="572"/>
      <c r="J9" s="572"/>
      <c r="K9" s="572"/>
      <c r="L9" s="572"/>
      <c r="M9" s="48"/>
      <c r="N9" s="44"/>
      <c r="O9" s="575" t="s">
        <v>10</v>
      </c>
      <c r="P9" s="583"/>
      <c r="Q9" s="49" t="s">
        <v>11</v>
      </c>
      <c r="R9" s="10"/>
    </row>
    <row r="10" spans="1:18" ht="25.5" customHeight="1">
      <c r="A10" s="10"/>
      <c r="B10" s="2"/>
      <c r="C10" s="3" t="s">
        <v>26</v>
      </c>
      <c r="D10" s="4"/>
      <c r="E10" s="5"/>
      <c r="F10" s="6"/>
      <c r="G10" s="573" t="s">
        <v>38</v>
      </c>
      <c r="H10" s="574"/>
      <c r="I10" s="574"/>
      <c r="J10" s="574"/>
      <c r="K10" s="574"/>
      <c r="L10" s="574"/>
      <c r="M10" s="7"/>
      <c r="N10" s="8"/>
      <c r="O10" s="581">
        <v>0</v>
      </c>
      <c r="P10" s="582"/>
      <c r="Q10" s="9" t="s">
        <v>39</v>
      </c>
      <c r="R10" s="10"/>
    </row>
    <row r="11" spans="1:18" ht="12" customHeight="1">
      <c r="A11" s="10"/>
      <c r="B11" s="11"/>
      <c r="C11" s="12"/>
      <c r="D11" s="13"/>
      <c r="E11" s="13"/>
      <c r="F11" s="14"/>
      <c r="G11" s="14"/>
      <c r="H11" s="14"/>
      <c r="I11" s="14"/>
      <c r="J11" s="14"/>
      <c r="K11" s="14"/>
      <c r="L11" s="10"/>
      <c r="M11" s="15"/>
      <c r="N11" s="16"/>
      <c r="O11" s="17"/>
      <c r="P11" s="17"/>
      <c r="Q11" s="18"/>
      <c r="R11" s="10"/>
    </row>
    <row r="12" spans="1:19" ht="24.75" customHeight="1">
      <c r="A12" s="20"/>
      <c r="B12" s="43"/>
      <c r="C12" s="44" t="s">
        <v>64</v>
      </c>
      <c r="D12" s="575" t="s">
        <v>9</v>
      </c>
      <c r="E12" s="576"/>
      <c r="F12" s="577" t="s">
        <v>88</v>
      </c>
      <c r="G12" s="578"/>
      <c r="H12" s="578"/>
      <c r="I12" s="578"/>
      <c r="J12" s="578"/>
      <c r="K12" s="578"/>
      <c r="L12" s="578"/>
      <c r="M12" s="579"/>
      <c r="N12" s="580"/>
      <c r="O12" s="584" t="s">
        <v>10</v>
      </c>
      <c r="P12" s="585"/>
      <c r="Q12" s="226" t="s">
        <v>74</v>
      </c>
      <c r="R12" s="35"/>
      <c r="S12" s="36"/>
    </row>
    <row r="13" spans="1:19" ht="18.75" customHeight="1">
      <c r="A13" s="20"/>
      <c r="B13" s="50"/>
      <c r="C13" s="51"/>
      <c r="D13" s="545" t="s">
        <v>34</v>
      </c>
      <c r="E13" s="546"/>
      <c r="F13" s="551"/>
      <c r="G13" s="402" t="s">
        <v>73</v>
      </c>
      <c r="H13" s="308">
        <v>0</v>
      </c>
      <c r="I13" s="309">
        <v>0</v>
      </c>
      <c r="J13" s="310">
        <v>0</v>
      </c>
      <c r="K13" s="311">
        <v>0</v>
      </c>
      <c r="L13" s="312">
        <v>0</v>
      </c>
      <c r="M13" s="554" t="s">
        <v>53</v>
      </c>
      <c r="N13" s="555"/>
      <c r="O13" s="613" t="s">
        <v>37</v>
      </c>
      <c r="P13" s="614"/>
      <c r="Q13" s="615"/>
      <c r="R13" s="35"/>
      <c r="S13" s="36"/>
    </row>
    <row r="14" spans="1:19" ht="18.75" customHeight="1">
      <c r="A14" s="20"/>
      <c r="B14" s="50"/>
      <c r="C14" s="52"/>
      <c r="D14" s="547"/>
      <c r="E14" s="548"/>
      <c r="F14" s="552"/>
      <c r="G14" s="403" t="s">
        <v>46</v>
      </c>
      <c r="H14" s="294" t="s">
        <v>27</v>
      </c>
      <c r="I14" s="294" t="s">
        <v>28</v>
      </c>
      <c r="J14" s="294" t="s">
        <v>29</v>
      </c>
      <c r="K14" s="403" t="s">
        <v>117</v>
      </c>
      <c r="L14" s="403" t="s">
        <v>45</v>
      </c>
      <c r="M14" s="556"/>
      <c r="N14" s="557"/>
      <c r="O14" s="616"/>
      <c r="P14" s="617"/>
      <c r="Q14" s="618"/>
      <c r="R14" s="35"/>
      <c r="S14" s="36"/>
    </row>
    <row r="15" spans="1:19" ht="18.75" customHeight="1">
      <c r="A15" s="20"/>
      <c r="B15" s="50"/>
      <c r="C15" s="55"/>
      <c r="D15" s="549"/>
      <c r="E15" s="550"/>
      <c r="F15" s="553"/>
      <c r="G15" s="307" t="s">
        <v>73</v>
      </c>
      <c r="H15" s="307" t="s">
        <v>73</v>
      </c>
      <c r="I15" s="307" t="s">
        <v>73</v>
      </c>
      <c r="J15" s="307" t="s">
        <v>73</v>
      </c>
      <c r="K15" s="307" t="s">
        <v>73</v>
      </c>
      <c r="L15" s="307" t="s">
        <v>73</v>
      </c>
      <c r="M15" s="558"/>
      <c r="N15" s="559"/>
      <c r="O15" s="616"/>
      <c r="P15" s="617"/>
      <c r="Q15" s="618"/>
      <c r="R15" s="35"/>
      <c r="S15" s="36"/>
    </row>
    <row r="16" spans="1:21" ht="129.75" customHeight="1">
      <c r="A16" s="20"/>
      <c r="B16" s="50"/>
      <c r="C16" s="560" t="s">
        <v>73</v>
      </c>
      <c r="D16" s="545" t="s">
        <v>33</v>
      </c>
      <c r="E16" s="562"/>
      <c r="F16" s="57" t="s">
        <v>52</v>
      </c>
      <c r="G16" s="565" t="s">
        <v>118</v>
      </c>
      <c r="H16" s="566"/>
      <c r="I16" s="566"/>
      <c r="J16" s="566"/>
      <c r="K16" s="566"/>
      <c r="L16" s="566"/>
      <c r="M16" s="567" t="s">
        <v>80</v>
      </c>
      <c r="N16" s="569" t="s">
        <v>81</v>
      </c>
      <c r="O16" s="616"/>
      <c r="P16" s="617"/>
      <c r="Q16" s="618"/>
      <c r="R16" s="35"/>
      <c r="S16" s="36"/>
      <c r="U16"/>
    </row>
    <row r="17" spans="1:19" ht="97.5" customHeight="1">
      <c r="A17" s="20"/>
      <c r="B17" s="58"/>
      <c r="C17" s="561"/>
      <c r="D17" s="563"/>
      <c r="E17" s="564"/>
      <c r="F17" s="59" t="s">
        <v>83</v>
      </c>
      <c r="G17" s="565" t="s">
        <v>90</v>
      </c>
      <c r="H17" s="566"/>
      <c r="I17" s="566"/>
      <c r="J17" s="566"/>
      <c r="K17" s="566"/>
      <c r="L17" s="566"/>
      <c r="M17" s="568"/>
      <c r="N17" s="570"/>
      <c r="O17" s="619"/>
      <c r="P17" s="620"/>
      <c r="Q17" s="621"/>
      <c r="R17" s="35"/>
      <c r="S17" s="36"/>
    </row>
    <row r="18" spans="1:18" ht="12" customHeight="1">
      <c r="A18" s="10"/>
      <c r="B18" s="11"/>
      <c r="C18" s="12"/>
      <c r="D18" s="13"/>
      <c r="E18" s="13"/>
      <c r="F18" s="14"/>
      <c r="G18" s="14"/>
      <c r="H18" s="14"/>
      <c r="I18" s="14"/>
      <c r="J18" s="14"/>
      <c r="K18" s="14"/>
      <c r="L18" s="10"/>
      <c r="M18" s="15"/>
      <c r="N18" s="16"/>
      <c r="O18" s="17"/>
      <c r="P18" s="17"/>
      <c r="Q18" s="18"/>
      <c r="R18" s="10"/>
    </row>
    <row r="19" spans="1:18" ht="9.75" customHeight="1" hidden="1" outlineLevel="1">
      <c r="A19" s="10"/>
      <c r="B19" s="60"/>
      <c r="C19" s="61"/>
      <c r="D19" s="600" t="s">
        <v>34</v>
      </c>
      <c r="E19" s="601"/>
      <c r="F19" s="551"/>
      <c r="G19" s="53" t="s">
        <v>73</v>
      </c>
      <c r="H19" s="62" t="s">
        <v>73</v>
      </c>
      <c r="I19" s="63" t="s">
        <v>73</v>
      </c>
      <c r="J19" s="64" t="s">
        <v>73</v>
      </c>
      <c r="K19" s="65" t="s">
        <v>73</v>
      </c>
      <c r="L19" s="66" t="s">
        <v>73</v>
      </c>
      <c r="M19" s="608"/>
      <c r="N19" s="608" t="s">
        <v>73</v>
      </c>
      <c r="O19" s="586">
        <v>0</v>
      </c>
      <c r="P19" s="587"/>
      <c r="Q19" s="628">
        <v>0</v>
      </c>
      <c r="R19" s="10"/>
    </row>
    <row r="20" spans="1:18" ht="9.75" customHeight="1" hidden="1" outlineLevel="1">
      <c r="A20" s="10"/>
      <c r="B20" s="67"/>
      <c r="C20" s="56"/>
      <c r="D20" s="602"/>
      <c r="E20" s="603"/>
      <c r="F20" s="606"/>
      <c r="G20" s="53" t="s">
        <v>73</v>
      </c>
      <c r="H20" s="53" t="s">
        <v>73</v>
      </c>
      <c r="I20" s="53" t="s">
        <v>73</v>
      </c>
      <c r="J20" s="53" t="s">
        <v>73</v>
      </c>
      <c r="K20" s="54" t="s">
        <v>73</v>
      </c>
      <c r="L20" s="54" t="s">
        <v>73</v>
      </c>
      <c r="M20" s="609"/>
      <c r="N20" s="609"/>
      <c r="O20" s="588"/>
      <c r="P20" s="589"/>
      <c r="Q20" s="629"/>
      <c r="R20" s="10"/>
    </row>
    <row r="21" spans="1:18" ht="9.75" customHeight="1" hidden="1" outlineLevel="1">
      <c r="A21" s="10"/>
      <c r="B21" s="67"/>
      <c r="C21" s="56"/>
      <c r="D21" s="604"/>
      <c r="E21" s="605"/>
      <c r="F21" s="607"/>
      <c r="G21" s="53" t="s">
        <v>73</v>
      </c>
      <c r="H21" s="53" t="s">
        <v>73</v>
      </c>
      <c r="I21" s="53" t="s">
        <v>73</v>
      </c>
      <c r="J21" s="53" t="s">
        <v>73</v>
      </c>
      <c r="K21" s="54" t="s">
        <v>73</v>
      </c>
      <c r="L21" s="68" t="s">
        <v>73</v>
      </c>
      <c r="M21" s="610"/>
      <c r="N21" s="611"/>
      <c r="O21" s="588"/>
      <c r="P21" s="589"/>
      <c r="Q21" s="629"/>
      <c r="R21" s="10"/>
    </row>
    <row r="22" spans="1:18" ht="9.75" customHeight="1" hidden="1" outlineLevel="1">
      <c r="A22" s="10"/>
      <c r="B22" s="26"/>
      <c r="C22" s="560">
        <v>1</v>
      </c>
      <c r="D22" s="592" t="s">
        <v>73</v>
      </c>
      <c r="E22" s="593"/>
      <c r="F22" s="69" t="s">
        <v>76</v>
      </c>
      <c r="G22" s="596" t="s">
        <v>73</v>
      </c>
      <c r="H22" s="596"/>
      <c r="I22" s="596"/>
      <c r="J22" s="596"/>
      <c r="K22" s="596"/>
      <c r="L22" s="596"/>
      <c r="M22" s="70" t="s">
        <v>73</v>
      </c>
      <c r="N22" s="611"/>
      <c r="O22" s="588"/>
      <c r="P22" s="589"/>
      <c r="Q22" s="629"/>
      <c r="R22" s="10"/>
    </row>
    <row r="23" spans="1:18" ht="9.75" customHeight="1" hidden="1" outlineLevel="1" thickBot="1">
      <c r="A23" s="10"/>
      <c r="B23" s="31"/>
      <c r="C23" s="561"/>
      <c r="D23" s="594"/>
      <c r="E23" s="595"/>
      <c r="F23" s="71" t="s">
        <v>75</v>
      </c>
      <c r="G23" s="597" t="s">
        <v>73</v>
      </c>
      <c r="H23" s="598"/>
      <c r="I23" s="598"/>
      <c r="J23" s="598"/>
      <c r="K23" s="598"/>
      <c r="L23" s="599"/>
      <c r="M23" s="72" t="s">
        <v>73</v>
      </c>
      <c r="N23" s="612"/>
      <c r="O23" s="590"/>
      <c r="P23" s="591"/>
      <c r="Q23" s="630"/>
      <c r="R23" s="10"/>
    </row>
    <row r="24" spans="1:18" ht="7.5" customHeight="1" hidden="1" outlineLevel="1">
      <c r="A24" s="10"/>
      <c r="B24" s="11"/>
      <c r="C24" s="12"/>
      <c r="D24" s="13"/>
      <c r="E24" s="13"/>
      <c r="F24" s="14"/>
      <c r="G24" s="14"/>
      <c r="H24" s="14"/>
      <c r="I24" s="14"/>
      <c r="J24" s="14"/>
      <c r="K24" s="14"/>
      <c r="L24" s="10"/>
      <c r="M24" s="15"/>
      <c r="N24" s="16"/>
      <c r="O24" s="17"/>
      <c r="P24" s="17"/>
      <c r="Q24" s="18"/>
      <c r="R24" s="10"/>
    </row>
    <row r="25" spans="1:18" ht="9.75" customHeight="1" hidden="1" outlineLevel="1">
      <c r="A25" s="10"/>
      <c r="B25" s="21"/>
      <c r="C25" s="73"/>
      <c r="D25" s="600" t="s">
        <v>34</v>
      </c>
      <c r="E25" s="601"/>
      <c r="F25" s="551"/>
      <c r="G25" s="53" t="s">
        <v>73</v>
      </c>
      <c r="H25" s="62" t="s">
        <v>73</v>
      </c>
      <c r="I25" s="63" t="s">
        <v>73</v>
      </c>
      <c r="J25" s="64" t="s">
        <v>73</v>
      </c>
      <c r="K25" s="65" t="s">
        <v>73</v>
      </c>
      <c r="L25" s="66" t="s">
        <v>73</v>
      </c>
      <c r="M25" s="608"/>
      <c r="N25" s="608" t="s">
        <v>73</v>
      </c>
      <c r="O25" s="586">
        <v>0</v>
      </c>
      <c r="P25" s="587"/>
      <c r="Q25" s="628">
        <v>0</v>
      </c>
      <c r="R25" s="10"/>
    </row>
    <row r="26" spans="1:18" ht="9.75" customHeight="1" hidden="1" outlineLevel="1">
      <c r="A26" s="10"/>
      <c r="B26" s="26"/>
      <c r="C26" s="74"/>
      <c r="D26" s="602"/>
      <c r="E26" s="603"/>
      <c r="F26" s="606"/>
      <c r="G26" s="53" t="s">
        <v>73</v>
      </c>
      <c r="H26" s="53" t="s">
        <v>73</v>
      </c>
      <c r="I26" s="53" t="s">
        <v>73</v>
      </c>
      <c r="J26" s="53" t="s">
        <v>73</v>
      </c>
      <c r="K26" s="54" t="s">
        <v>73</v>
      </c>
      <c r="L26" s="54" t="s">
        <v>73</v>
      </c>
      <c r="M26" s="609"/>
      <c r="N26" s="609"/>
      <c r="O26" s="588"/>
      <c r="P26" s="589"/>
      <c r="Q26" s="629"/>
      <c r="R26" s="10"/>
    </row>
    <row r="27" spans="1:18" ht="9.75" customHeight="1" hidden="1" outlineLevel="1">
      <c r="A27" s="10"/>
      <c r="B27" s="26"/>
      <c r="C27" s="74"/>
      <c r="D27" s="631"/>
      <c r="E27" s="605"/>
      <c r="F27" s="607"/>
      <c r="G27" s="53" t="s">
        <v>73</v>
      </c>
      <c r="H27" s="53" t="s">
        <v>73</v>
      </c>
      <c r="I27" s="53" t="s">
        <v>73</v>
      </c>
      <c r="J27" s="53" t="s">
        <v>73</v>
      </c>
      <c r="K27" s="54" t="s">
        <v>73</v>
      </c>
      <c r="L27" s="68" t="s">
        <v>73</v>
      </c>
      <c r="M27" s="610"/>
      <c r="N27" s="611"/>
      <c r="O27" s="588"/>
      <c r="P27" s="589"/>
      <c r="Q27" s="629"/>
      <c r="R27" s="10"/>
    </row>
    <row r="28" spans="1:18" ht="9.75" customHeight="1" hidden="1" outlineLevel="1">
      <c r="A28" s="10"/>
      <c r="B28" s="67"/>
      <c r="C28" s="560">
        <v>2</v>
      </c>
      <c r="D28" s="592" t="s">
        <v>73</v>
      </c>
      <c r="E28" s="593"/>
      <c r="F28" s="69" t="s">
        <v>76</v>
      </c>
      <c r="G28" s="596" t="s">
        <v>73</v>
      </c>
      <c r="H28" s="596"/>
      <c r="I28" s="596"/>
      <c r="J28" s="596"/>
      <c r="K28" s="596"/>
      <c r="L28" s="596"/>
      <c r="M28" s="70" t="s">
        <v>73</v>
      </c>
      <c r="N28" s="611"/>
      <c r="O28" s="588"/>
      <c r="P28" s="589"/>
      <c r="Q28" s="629"/>
      <c r="R28" s="10"/>
    </row>
    <row r="29" spans="1:18" ht="9.75" customHeight="1" hidden="1" outlineLevel="1">
      <c r="A29" s="10"/>
      <c r="B29" s="75"/>
      <c r="C29" s="659"/>
      <c r="D29" s="594"/>
      <c r="E29" s="595"/>
      <c r="F29" s="71" t="s">
        <v>75</v>
      </c>
      <c r="G29" s="597" t="s">
        <v>73</v>
      </c>
      <c r="H29" s="598"/>
      <c r="I29" s="598"/>
      <c r="J29" s="598"/>
      <c r="K29" s="598"/>
      <c r="L29" s="599"/>
      <c r="M29" s="76" t="s">
        <v>73</v>
      </c>
      <c r="N29" s="612"/>
      <c r="O29" s="590"/>
      <c r="P29" s="591"/>
      <c r="Q29" s="630"/>
      <c r="R29" s="10"/>
    </row>
    <row r="30" spans="1:19" ht="12" customHeight="1" collapsed="1">
      <c r="A30" s="20"/>
      <c r="B30" s="11"/>
      <c r="C30" s="12"/>
      <c r="D30" s="13"/>
      <c r="E30" s="13"/>
      <c r="F30" s="14"/>
      <c r="G30" s="14"/>
      <c r="H30" s="14"/>
      <c r="I30" s="14"/>
      <c r="J30" s="14"/>
      <c r="K30" s="14"/>
      <c r="L30" s="10"/>
      <c r="M30" s="15"/>
      <c r="N30" s="16"/>
      <c r="O30" s="17"/>
      <c r="P30" s="17"/>
      <c r="Q30" s="18"/>
      <c r="R30" s="77"/>
      <c r="S30" s="78"/>
    </row>
    <row r="31" spans="1:19" ht="22.5" customHeight="1" thickBot="1">
      <c r="A31" s="20"/>
      <c r="B31" s="79"/>
      <c r="C31" s="622" t="s">
        <v>61</v>
      </c>
      <c r="D31" s="623"/>
      <c r="E31" s="623"/>
      <c r="F31" s="80"/>
      <c r="G31" s="81"/>
      <c r="H31" s="81"/>
      <c r="I31" s="81"/>
      <c r="J31" s="81"/>
      <c r="K31" s="81"/>
      <c r="L31" s="81"/>
      <c r="M31" s="81"/>
      <c r="N31" s="81"/>
      <c r="O31" s="82"/>
      <c r="P31" s="83"/>
      <c r="Q31" s="84">
        <f>SUM(Q19+Q25)/2</f>
        <v>0</v>
      </c>
      <c r="R31" s="77"/>
      <c r="S31" s="78"/>
    </row>
    <row r="32" spans="1:19" ht="9.75" customHeight="1" thickBot="1">
      <c r="A32" s="20"/>
      <c r="B32" s="85"/>
      <c r="C32" s="86"/>
      <c r="D32" s="87"/>
      <c r="E32" s="88"/>
      <c r="F32" s="88"/>
      <c r="G32" s="89"/>
      <c r="H32" s="90"/>
      <c r="I32" s="90"/>
      <c r="J32" s="90"/>
      <c r="K32" s="90"/>
      <c r="L32" s="90"/>
      <c r="M32" s="90"/>
      <c r="N32" s="90"/>
      <c r="O32" s="91"/>
      <c r="P32" s="92"/>
      <c r="Q32" s="93"/>
      <c r="R32" s="77"/>
      <c r="S32" s="78"/>
    </row>
    <row r="33" spans="1:19" ht="22.5" customHeight="1" thickBot="1">
      <c r="A33" s="20"/>
      <c r="B33" s="94"/>
      <c r="C33" s="657" t="s">
        <v>62</v>
      </c>
      <c r="D33" s="658"/>
      <c r="E33" s="658"/>
      <c r="F33" s="96"/>
      <c r="G33" s="95" t="s">
        <v>23</v>
      </c>
      <c r="H33" s="97"/>
      <c r="I33" s="97"/>
      <c r="J33" s="97"/>
      <c r="K33" s="97"/>
      <c r="L33" s="97"/>
      <c r="M33" s="86"/>
      <c r="N33" s="86"/>
      <c r="O33" s="91"/>
      <c r="P33" s="92"/>
      <c r="Q33" s="98">
        <f>(Q19+Q25)/2</f>
        <v>0</v>
      </c>
      <c r="R33" s="77"/>
      <c r="S33" s="78"/>
    </row>
    <row r="34" spans="1:19" ht="22.5" customHeight="1">
      <c r="A34" s="20"/>
      <c r="B34" s="31"/>
      <c r="C34" s="654" t="s">
        <v>72</v>
      </c>
      <c r="D34" s="655"/>
      <c r="E34" s="656"/>
      <c r="F34" s="99"/>
      <c r="G34" s="100" t="s">
        <v>24</v>
      </c>
      <c r="H34" s="101"/>
      <c r="I34" s="101"/>
      <c r="J34" s="101"/>
      <c r="K34" s="101"/>
      <c r="L34" s="101"/>
      <c r="M34" s="102"/>
      <c r="N34" s="102"/>
      <c r="O34" s="103">
        <v>0</v>
      </c>
      <c r="P34" s="104" t="s">
        <v>63</v>
      </c>
      <c r="Q34" s="105">
        <f>Q$33*O34/100</f>
        <v>0</v>
      </c>
      <c r="R34" s="77"/>
      <c r="S34" s="78"/>
    </row>
    <row r="35" spans="1:19" ht="22.5" customHeight="1">
      <c r="A35" s="20"/>
      <c r="B35" s="31"/>
      <c r="C35" s="644"/>
      <c r="D35" s="645"/>
      <c r="E35" s="646"/>
      <c r="F35" s="106"/>
      <c r="G35" s="107" t="s">
        <v>25</v>
      </c>
      <c r="H35" s="108"/>
      <c r="I35" s="108"/>
      <c r="J35" s="108"/>
      <c r="K35" s="108"/>
      <c r="L35" s="108"/>
      <c r="M35" s="109"/>
      <c r="N35" s="109"/>
      <c r="O35" s="103">
        <v>0</v>
      </c>
      <c r="P35" s="110" t="s">
        <v>63</v>
      </c>
      <c r="Q35" s="105">
        <f>Q$33*O35/100</f>
        <v>0</v>
      </c>
      <c r="R35" s="77"/>
      <c r="S35" s="78"/>
    </row>
    <row r="36" spans="1:19" ht="22.5" customHeight="1">
      <c r="A36" s="20"/>
      <c r="B36" s="31"/>
      <c r="C36" s="644"/>
      <c r="D36" s="645"/>
      <c r="E36" s="646"/>
      <c r="F36" s="111"/>
      <c r="G36" s="100" t="s">
        <v>25</v>
      </c>
      <c r="H36" s="101"/>
      <c r="I36" s="101"/>
      <c r="J36" s="101"/>
      <c r="K36" s="101"/>
      <c r="L36" s="101"/>
      <c r="M36" s="102"/>
      <c r="N36" s="102"/>
      <c r="O36" s="103">
        <v>0</v>
      </c>
      <c r="P36" s="104" t="s">
        <v>63</v>
      </c>
      <c r="Q36" s="105">
        <f>Q$33*O36/100</f>
        <v>0</v>
      </c>
      <c r="R36" s="77"/>
      <c r="S36" s="78"/>
    </row>
    <row r="37" spans="1:19" ht="22.5" customHeight="1">
      <c r="A37" s="20"/>
      <c r="B37" s="31"/>
      <c r="C37" s="644"/>
      <c r="D37" s="645"/>
      <c r="E37" s="646"/>
      <c r="F37" s="111"/>
      <c r="G37" s="112" t="s">
        <v>54</v>
      </c>
      <c r="H37" s="113"/>
      <c r="I37" s="113"/>
      <c r="J37" s="113"/>
      <c r="K37" s="113"/>
      <c r="L37" s="113"/>
      <c r="M37" s="102"/>
      <c r="N37" s="102"/>
      <c r="O37" s="114">
        <v>-4.5</v>
      </c>
      <c r="P37" s="115" t="s">
        <v>63</v>
      </c>
      <c r="Q37" s="105">
        <f>Q$33*O37/100</f>
        <v>0</v>
      </c>
      <c r="R37" s="77"/>
      <c r="S37" s="78"/>
    </row>
    <row r="38" spans="1:19" ht="22.5" customHeight="1" thickBot="1">
      <c r="A38" s="20"/>
      <c r="B38" s="79"/>
      <c r="C38" s="641"/>
      <c r="D38" s="642"/>
      <c r="E38" s="643"/>
      <c r="F38" s="116"/>
      <c r="G38" s="117" t="s">
        <v>3</v>
      </c>
      <c r="H38" s="118"/>
      <c r="I38" s="118"/>
      <c r="J38" s="118"/>
      <c r="K38" s="118"/>
      <c r="L38" s="118"/>
      <c r="M38" s="119"/>
      <c r="N38" s="119"/>
      <c r="O38" s="120">
        <v>-3</v>
      </c>
      <c r="P38" s="121" t="s">
        <v>63</v>
      </c>
      <c r="Q38" s="122">
        <f>Q$33*O38/100</f>
        <v>0</v>
      </c>
      <c r="R38" s="77"/>
      <c r="S38" s="78"/>
    </row>
    <row r="39" spans="1:19" ht="22.5" customHeight="1" thickBot="1">
      <c r="A39" s="20"/>
      <c r="B39" s="123"/>
      <c r="C39" s="633" t="s">
        <v>4</v>
      </c>
      <c r="D39" s="634"/>
      <c r="E39" s="635"/>
      <c r="F39" s="124"/>
      <c r="G39" s="125"/>
      <c r="H39" s="126"/>
      <c r="I39" s="126"/>
      <c r="J39" s="126"/>
      <c r="K39" s="126"/>
      <c r="L39" s="126"/>
      <c r="M39" s="126"/>
      <c r="N39" s="126"/>
      <c r="O39" s="127"/>
      <c r="P39" s="128"/>
      <c r="Q39" s="129">
        <f>SUM(Q33:Q38)</f>
        <v>0</v>
      </c>
      <c r="R39" s="77"/>
      <c r="S39" s="78"/>
    </row>
    <row r="40" spans="1:19" ht="9.75" customHeight="1" thickTop="1">
      <c r="A40" s="20"/>
      <c r="B40" s="130"/>
      <c r="C40" s="131"/>
      <c r="D40" s="131"/>
      <c r="E40" s="132"/>
      <c r="F40" s="104"/>
      <c r="G40" s="133"/>
      <c r="H40" s="134"/>
      <c r="I40" s="134"/>
      <c r="J40" s="134"/>
      <c r="K40" s="134"/>
      <c r="L40" s="134"/>
      <c r="M40" s="134"/>
      <c r="N40" s="134"/>
      <c r="O40" s="135"/>
      <c r="P40" s="136"/>
      <c r="Q40" s="137"/>
      <c r="R40" s="77"/>
      <c r="S40" s="78"/>
    </row>
    <row r="41" spans="1:19" ht="19.5" customHeight="1">
      <c r="A41" s="20"/>
      <c r="B41" s="21"/>
      <c r="C41" s="636" t="s">
        <v>5</v>
      </c>
      <c r="D41" s="637"/>
      <c r="E41" s="638"/>
      <c r="F41" s="138"/>
      <c r="G41" s="139" t="s">
        <v>86</v>
      </c>
      <c r="H41" s="140"/>
      <c r="I41" s="140"/>
      <c r="J41" s="140"/>
      <c r="K41" s="140"/>
      <c r="L41" s="140"/>
      <c r="M41" s="141"/>
      <c r="N41" s="141"/>
      <c r="O41" s="142"/>
      <c r="P41" s="143"/>
      <c r="Q41" s="144"/>
      <c r="R41" s="77"/>
      <c r="S41" s="78"/>
    </row>
    <row r="42" spans="1:19" ht="48" customHeight="1">
      <c r="A42" s="20"/>
      <c r="B42" s="31"/>
      <c r="C42" s="639"/>
      <c r="D42" s="639"/>
      <c r="E42" s="640"/>
      <c r="F42" s="104"/>
      <c r="G42" s="145" t="s">
        <v>84</v>
      </c>
      <c r="H42" s="146"/>
      <c r="I42" s="146"/>
      <c r="J42" s="146"/>
      <c r="K42" s="146"/>
      <c r="L42" s="146"/>
      <c r="M42" s="146"/>
      <c r="N42" s="146"/>
      <c r="O42" s="135"/>
      <c r="P42" s="136"/>
      <c r="Q42" s="147">
        <v>0</v>
      </c>
      <c r="R42" s="77"/>
      <c r="S42" s="78"/>
    </row>
    <row r="43" spans="1:19" ht="12" customHeight="1">
      <c r="A43" s="20"/>
      <c r="B43" s="148"/>
      <c r="C43" s="12"/>
      <c r="D43" s="13"/>
      <c r="E43" s="13"/>
      <c r="F43" s="14"/>
      <c r="G43" s="14"/>
      <c r="H43" s="14"/>
      <c r="I43" s="14"/>
      <c r="J43" s="14"/>
      <c r="K43" s="14"/>
      <c r="L43" s="10"/>
      <c r="M43" s="15"/>
      <c r="N43" s="16"/>
      <c r="O43" s="17"/>
      <c r="P43" s="17"/>
      <c r="Q43" s="18"/>
      <c r="R43" s="77"/>
      <c r="S43" s="78"/>
    </row>
    <row r="44" spans="2:14" ht="15.75">
      <c r="B44" s="19" t="s">
        <v>73</v>
      </c>
      <c r="G44" s="149"/>
      <c r="H44" s="149"/>
      <c r="I44" s="149"/>
      <c r="J44" s="149"/>
      <c r="K44" s="149"/>
      <c r="L44" s="149"/>
      <c r="M44" s="149"/>
      <c r="N44" s="149"/>
    </row>
    <row r="45" ht="15"/>
    <row r="46" ht="15"/>
    <row r="47" ht="15"/>
    <row r="48" ht="15"/>
    <row r="49" ht="15"/>
    <row r="50" ht="15"/>
    <row r="51" ht="15"/>
    <row r="52" spans="6:15" ht="15">
      <c r="F52" s="25"/>
      <c r="G52" s="25"/>
      <c r="H52" s="25"/>
      <c r="I52" s="25"/>
      <c r="J52" s="25"/>
      <c r="K52" s="25"/>
      <c r="L52" s="25"/>
      <c r="M52" s="25"/>
      <c r="N52" s="25"/>
      <c r="O52" s="25"/>
    </row>
    <row r="53" spans="6:15" ht="15">
      <c r="F53" s="25"/>
      <c r="G53" s="25"/>
      <c r="H53" s="25"/>
      <c r="I53" s="25"/>
      <c r="J53" s="25"/>
      <c r="K53" s="25"/>
      <c r="L53" s="25"/>
      <c r="M53" s="25"/>
      <c r="N53" s="25"/>
      <c r="O53" s="25"/>
    </row>
    <row r="54" spans="6:15" ht="15">
      <c r="F54" s="25"/>
      <c r="G54" s="624"/>
      <c r="H54" s="624"/>
      <c r="I54" s="624"/>
      <c r="J54" s="624"/>
      <c r="K54" s="624"/>
      <c r="L54" s="624"/>
      <c r="M54" s="624"/>
      <c r="N54" s="624"/>
      <c r="O54" s="25"/>
    </row>
    <row r="55" spans="6:15" ht="15">
      <c r="F55" s="25"/>
      <c r="G55" s="25"/>
      <c r="H55" s="25"/>
      <c r="I55" s="25"/>
      <c r="J55" s="25"/>
      <c r="K55" s="25"/>
      <c r="L55" s="25"/>
      <c r="M55" s="25"/>
      <c r="N55" s="25"/>
      <c r="O55" s="25"/>
    </row>
    <row r="56" spans="6:15" ht="15"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6:15" ht="15">
      <c r="F57" s="25"/>
      <c r="G57" s="25"/>
      <c r="H57" s="25"/>
      <c r="I57" s="25"/>
      <c r="J57" s="25"/>
      <c r="K57" s="25"/>
      <c r="L57" s="25"/>
      <c r="M57" s="25"/>
      <c r="N57" s="25"/>
      <c r="O57" s="25"/>
    </row>
    <row r="58" spans="6:15" ht="15">
      <c r="F58" s="25"/>
      <c r="G58" s="25"/>
      <c r="H58" s="25"/>
      <c r="I58" s="25"/>
      <c r="J58" s="25"/>
      <c r="K58" s="25"/>
      <c r="L58" s="25"/>
      <c r="M58" s="25"/>
      <c r="N58" s="25"/>
      <c r="O58" s="25"/>
    </row>
    <row r="59" spans="6:15" ht="15">
      <c r="F59" s="25"/>
      <c r="G59" s="25"/>
      <c r="H59" s="25"/>
      <c r="I59" s="25"/>
      <c r="J59" s="25"/>
      <c r="K59" s="25"/>
      <c r="L59" s="25"/>
      <c r="M59" s="25"/>
      <c r="N59" s="25"/>
      <c r="O59" s="25"/>
    </row>
    <row r="60" spans="6:15" ht="15">
      <c r="F60" s="25"/>
      <c r="G60" s="25"/>
      <c r="H60" s="25"/>
      <c r="I60" s="25"/>
      <c r="J60" s="25"/>
      <c r="K60" s="25"/>
      <c r="L60" s="25"/>
      <c r="M60" s="25"/>
      <c r="N60" s="25"/>
      <c r="O60" s="25"/>
    </row>
    <row r="61" spans="6:15" ht="15">
      <c r="F61" s="25"/>
      <c r="G61" s="632"/>
      <c r="H61" s="632"/>
      <c r="I61" s="632"/>
      <c r="J61" s="632"/>
      <c r="K61" s="632"/>
      <c r="L61" s="632"/>
      <c r="M61" s="632"/>
      <c r="N61" s="632"/>
      <c r="O61" s="25"/>
    </row>
    <row r="62" spans="6:15" ht="15">
      <c r="F62" s="25"/>
      <c r="G62" s="25"/>
      <c r="H62" s="25"/>
      <c r="I62" s="25"/>
      <c r="J62" s="25"/>
      <c r="K62" s="25"/>
      <c r="L62" s="25"/>
      <c r="M62" s="25"/>
      <c r="N62" s="25"/>
      <c r="O62" s="25"/>
    </row>
    <row r="63" spans="6:15" ht="15">
      <c r="F63" s="25"/>
      <c r="G63" s="25"/>
      <c r="H63" s="25"/>
      <c r="I63" s="25"/>
      <c r="J63" s="25"/>
      <c r="K63" s="25"/>
      <c r="L63" s="25"/>
      <c r="M63" s="25"/>
      <c r="N63" s="25"/>
      <c r="O63" s="25"/>
    </row>
    <row r="64" spans="6:15" ht="15">
      <c r="F64" s="25"/>
      <c r="G64" s="25"/>
      <c r="H64" s="25"/>
      <c r="I64" s="25"/>
      <c r="J64" s="25"/>
      <c r="K64" s="25"/>
      <c r="L64" s="25"/>
      <c r="M64" s="25"/>
      <c r="N64" s="25"/>
      <c r="O64" s="25"/>
    </row>
    <row r="65" spans="6:15" ht="15"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6:15" ht="15">
      <c r="F66" s="25"/>
      <c r="G66" s="25"/>
      <c r="H66" s="25"/>
      <c r="I66" s="25"/>
      <c r="J66" s="25"/>
      <c r="K66" s="25"/>
      <c r="L66" s="25"/>
      <c r="M66" s="25"/>
      <c r="N66" s="25"/>
      <c r="O66" s="25"/>
    </row>
    <row r="67" ht="15"/>
    <row r="68" ht="15"/>
    <row r="69" ht="15"/>
    <row r="70" ht="15"/>
    <row r="71" ht="15"/>
    <row r="72" ht="15"/>
    <row r="73" ht="15"/>
    <row r="74" ht="15"/>
    <row r="75" ht="15">
      <c r="T75" s="526"/>
    </row>
    <row r="90" ht="15"/>
    <row r="91" ht="15"/>
    <row r="92" ht="15"/>
    <row r="93" ht="15"/>
    <row r="94" ht="15"/>
    <row r="95" ht="15"/>
    <row r="96" ht="15"/>
  </sheetData>
  <sheetProtection formatCells="0" formatColumns="0" formatRows="0" insertColumns="0" insertRows="0" insertHyperlinks="0" deleteColumns="0" deleteRows="0" sort="0" autoFilter="0" pivotTables="0"/>
  <mergeCells count="55">
    <mergeCell ref="C3:G3"/>
    <mergeCell ref="F7:G7"/>
    <mergeCell ref="O6:Q6"/>
    <mergeCell ref="C6:D6"/>
    <mergeCell ref="F6:G6"/>
    <mergeCell ref="C34:E34"/>
    <mergeCell ref="C33:E33"/>
    <mergeCell ref="O25:P29"/>
    <mergeCell ref="Q25:Q29"/>
    <mergeCell ref="C28:C29"/>
    <mergeCell ref="D28:E29"/>
    <mergeCell ref="G28:L28"/>
    <mergeCell ref="G29:L29"/>
    <mergeCell ref="G61:N61"/>
    <mergeCell ref="C39:E39"/>
    <mergeCell ref="C41:E42"/>
    <mergeCell ref="C38:E38"/>
    <mergeCell ref="C36:E36"/>
    <mergeCell ref="C35:E35"/>
    <mergeCell ref="C37:E37"/>
    <mergeCell ref="O13:Q17"/>
    <mergeCell ref="C31:E31"/>
    <mergeCell ref="G54:N54"/>
    <mergeCell ref="O7:Q7"/>
    <mergeCell ref="Q19:Q23"/>
    <mergeCell ref="C22:C23"/>
    <mergeCell ref="D25:E27"/>
    <mergeCell ref="F25:F27"/>
    <mergeCell ref="M25:M27"/>
    <mergeCell ref="N25:N29"/>
    <mergeCell ref="O19:P23"/>
    <mergeCell ref="D22:E23"/>
    <mergeCell ref="G22:L22"/>
    <mergeCell ref="G23:L23"/>
    <mergeCell ref="D19:E21"/>
    <mergeCell ref="F19:F21"/>
    <mergeCell ref="M19:M21"/>
    <mergeCell ref="N19:N23"/>
    <mergeCell ref="G9:L9"/>
    <mergeCell ref="G10:L10"/>
    <mergeCell ref="D12:E12"/>
    <mergeCell ref="F12:L12"/>
    <mergeCell ref="M12:N12"/>
    <mergeCell ref="O10:P10"/>
    <mergeCell ref="O9:P9"/>
    <mergeCell ref="O12:P12"/>
    <mergeCell ref="D13:E15"/>
    <mergeCell ref="F13:F15"/>
    <mergeCell ref="M13:N15"/>
    <mergeCell ref="C16:C17"/>
    <mergeCell ref="D16:E17"/>
    <mergeCell ref="G16:L16"/>
    <mergeCell ref="M16:M17"/>
    <mergeCell ref="N16:N17"/>
    <mergeCell ref="G17:L17"/>
  </mergeCells>
  <conditionalFormatting sqref="D22 D28">
    <cfRule type="expression" priority="1" dxfId="0" stopIfTrue="1">
      <formula>OR(N19="Ja",N19="JA",N19="ja")</formula>
    </cfRule>
    <cfRule type="expression" priority="2" dxfId="1" stopIfTrue="1">
      <formula>OR(N19="Nein",N19="NEIN",N19="nein")</formula>
    </cfRule>
  </conditionalFormatting>
  <printOptions horizontalCentered="1"/>
  <pageMargins left="0.7900000000000001" right="0.2" top="0.39000000000000007" bottom="0.39000000000000007" header="0.51" footer="0.51"/>
  <pageSetup fitToHeight="1" fitToWidth="1" orientation="landscape" paperSize="9" scale="47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3"/>
  <sheetViews>
    <sheetView zoomScale="125" zoomScaleNormal="125" workbookViewId="0" topLeftCell="A1">
      <selection activeCell="H25" sqref="H25:M25"/>
    </sheetView>
  </sheetViews>
  <sheetFormatPr defaultColWidth="9.3359375" defaultRowHeight="15" outlineLevelRow="1"/>
  <cols>
    <col min="1" max="1" width="1.66796875" style="19" customWidth="1"/>
    <col min="2" max="2" width="0.88671875" style="19" customWidth="1"/>
    <col min="3" max="3" width="0.671875" style="19" customWidth="1"/>
    <col min="4" max="4" width="5.88671875" style="19" customWidth="1"/>
    <col min="5" max="5" width="12.5546875" style="19" customWidth="1"/>
    <col min="6" max="6" width="8.5546875" style="19" customWidth="1"/>
    <col min="7" max="7" width="4.4453125" style="19" customWidth="1"/>
    <col min="8" max="13" width="25.6640625" style="19" customWidth="1"/>
    <col min="14" max="15" width="4.6640625" style="19" customWidth="1"/>
    <col min="16" max="16" width="8.3359375" style="19" customWidth="1"/>
    <col min="17" max="17" width="4.4453125" style="19" customWidth="1"/>
    <col min="18" max="18" width="16.3359375" style="19" customWidth="1"/>
    <col min="19" max="19" width="1.1171875" style="19" customWidth="1"/>
    <col min="20" max="20" width="10.5546875" style="19" customWidth="1"/>
    <col min="21" max="21" width="10.6640625" style="19" customWidth="1"/>
    <col min="22" max="16384" width="9.3359375" style="19" customWidth="1"/>
  </cols>
  <sheetData>
    <row r="1" ht="6" customHeight="1"/>
    <row r="2" spans="2:19" ht="12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0" ht="9" customHeight="1" outlineLevel="1">
      <c r="B3" s="20"/>
      <c r="C3" s="237"/>
      <c r="D3" s="238"/>
      <c r="E3" s="238"/>
      <c r="F3" s="238"/>
      <c r="G3" s="238"/>
      <c r="H3" s="238"/>
      <c r="I3" s="238"/>
      <c r="J3" s="238"/>
      <c r="K3" s="238"/>
      <c r="L3" s="238"/>
      <c r="M3" s="238"/>
      <c r="N3" s="238"/>
      <c r="O3" s="238"/>
      <c r="P3" s="238"/>
      <c r="Q3" s="238"/>
      <c r="R3" s="239"/>
      <c r="S3" s="24"/>
      <c r="T3" s="25"/>
    </row>
    <row r="4" spans="2:20" ht="23.25" outlineLevel="1">
      <c r="B4" s="20"/>
      <c r="C4" s="240"/>
      <c r="D4" s="698" t="str">
        <f>Steuerblatt!C3</f>
        <v>Herleitung Kostenkennwert 3. Ebene</v>
      </c>
      <c r="E4" s="699"/>
      <c r="F4" s="699"/>
      <c r="G4" s="699"/>
      <c r="H4" s="699"/>
      <c r="I4" s="241"/>
      <c r="J4" s="241"/>
      <c r="K4" s="241"/>
      <c r="L4" s="241"/>
      <c r="M4" s="241"/>
      <c r="N4" s="242"/>
      <c r="O4" s="242"/>
      <c r="P4" s="242"/>
      <c r="Q4" s="242"/>
      <c r="R4" s="243" t="s">
        <v>32</v>
      </c>
      <c r="S4" s="30"/>
      <c r="T4" s="28"/>
    </row>
    <row r="5" spans="2:20" ht="9" customHeight="1" outlineLevel="1">
      <c r="B5" s="20"/>
      <c r="C5" s="244"/>
      <c r="D5" s="245"/>
      <c r="E5" s="245"/>
      <c r="F5" s="245"/>
      <c r="G5" s="245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7"/>
      <c r="S5" s="30"/>
      <c r="T5" s="28"/>
    </row>
    <row r="6" spans="2:20" ht="7.5" customHeight="1" outlineLevel="1">
      <c r="B6" s="20"/>
      <c r="C6" s="248"/>
      <c r="D6" s="249"/>
      <c r="E6" s="250"/>
      <c r="F6" s="250"/>
      <c r="G6" s="251"/>
      <c r="H6" s="251"/>
      <c r="I6" s="251"/>
      <c r="J6" s="251"/>
      <c r="K6" s="251"/>
      <c r="L6" s="251"/>
      <c r="M6" s="252"/>
      <c r="N6" s="253"/>
      <c r="O6" s="254"/>
      <c r="P6" s="255"/>
      <c r="Q6" s="255"/>
      <c r="R6" s="256"/>
      <c r="S6" s="35"/>
      <c r="T6" s="36"/>
    </row>
    <row r="7" spans="2:20" ht="34.5" customHeight="1" outlineLevel="1">
      <c r="B7" s="20"/>
      <c r="C7" s="237"/>
      <c r="D7" s="716" t="str">
        <f>Steuerblatt!C6</f>
        <v> SS 2010</v>
      </c>
      <c r="E7" s="717"/>
      <c r="F7" s="257"/>
      <c r="G7" s="716" t="str">
        <f>Steuerblatt!F6</f>
        <v>4. Semester-Projekt: </v>
      </c>
      <c r="H7" s="716"/>
      <c r="I7" s="757"/>
      <c r="J7" s="757"/>
      <c r="K7" s="757"/>
      <c r="L7" s="757"/>
      <c r="M7" s="757"/>
      <c r="N7" s="258"/>
      <c r="O7" s="258"/>
      <c r="P7" s="714" t="str">
        <f>Steuerblatt!O6</f>
        <v>Name / Matrikelnummer</v>
      </c>
      <c r="Q7" s="714"/>
      <c r="R7" s="715"/>
      <c r="S7" s="35"/>
      <c r="T7" s="36"/>
    </row>
    <row r="8" spans="2:20" ht="44.25" customHeight="1" outlineLevel="1">
      <c r="B8" s="20"/>
      <c r="C8" s="244"/>
      <c r="D8" s="259" t="s">
        <v>87</v>
      </c>
      <c r="E8" s="259"/>
      <c r="F8" s="259"/>
      <c r="G8" s="758" t="str">
        <f>Steuerblatt!F7</f>
        <v>Mein schönes Musterhaus</v>
      </c>
      <c r="H8" s="758"/>
      <c r="I8" s="759"/>
      <c r="J8" s="759"/>
      <c r="K8" s="759"/>
      <c r="L8" s="759"/>
      <c r="M8" s="759"/>
      <c r="N8" s="260"/>
      <c r="O8" s="260"/>
      <c r="P8" s="660" t="str">
        <f>Steuerblatt!O7</f>
        <v>Student 1, 3XXXXXXX Student 2, 3XXXXXXX</v>
      </c>
      <c r="Q8" s="661"/>
      <c r="R8" s="662"/>
      <c r="S8" s="35"/>
      <c r="T8" s="36"/>
    </row>
    <row r="9" spans="2:20" ht="7.5" customHeight="1" outlineLevel="1">
      <c r="B9" s="20"/>
      <c r="C9" s="248"/>
      <c r="D9" s="249"/>
      <c r="E9" s="250"/>
      <c r="F9" s="250"/>
      <c r="G9" s="251"/>
      <c r="H9" s="251"/>
      <c r="I9" s="251"/>
      <c r="J9" s="251"/>
      <c r="K9" s="251"/>
      <c r="L9" s="251"/>
      <c r="M9" s="252"/>
      <c r="N9" s="253"/>
      <c r="O9" s="254"/>
      <c r="P9" s="255"/>
      <c r="Q9" s="255"/>
      <c r="R9" s="256"/>
      <c r="S9" s="77"/>
      <c r="T9" s="78"/>
    </row>
    <row r="10" spans="2:20" ht="6.75" customHeight="1" outlineLevel="1">
      <c r="B10" s="20"/>
      <c r="C10" s="237"/>
      <c r="D10" s="261"/>
      <c r="E10" s="262"/>
      <c r="F10" s="261"/>
      <c r="G10" s="261"/>
      <c r="H10" s="261"/>
      <c r="I10" s="261"/>
      <c r="J10" s="261"/>
      <c r="K10" s="261"/>
      <c r="L10" s="261"/>
      <c r="M10" s="261"/>
      <c r="N10" s="261"/>
      <c r="O10" s="263"/>
      <c r="P10" s="264"/>
      <c r="Q10" s="264"/>
      <c r="R10" s="265"/>
      <c r="S10" s="77"/>
      <c r="T10" s="78"/>
    </row>
    <row r="11" spans="2:20" ht="19.5" customHeight="1" outlineLevel="1">
      <c r="B11" s="20"/>
      <c r="C11" s="240"/>
      <c r="D11" s="266" t="s">
        <v>12</v>
      </c>
      <c r="E11" s="267"/>
      <c r="F11" s="268"/>
      <c r="G11" s="269"/>
      <c r="H11" s="760" t="s">
        <v>71</v>
      </c>
      <c r="I11" s="761"/>
      <c r="J11" s="761"/>
      <c r="K11" s="761"/>
      <c r="L11" s="761"/>
      <c r="M11" s="761"/>
      <c r="N11" s="270"/>
      <c r="O11" s="271"/>
      <c r="P11" s="676" t="s">
        <v>10</v>
      </c>
      <c r="Q11" s="677"/>
      <c r="R11" s="272" t="s">
        <v>11</v>
      </c>
      <c r="S11" s="77"/>
      <c r="T11" s="78"/>
    </row>
    <row r="12" spans="2:20" ht="6" customHeight="1" outlineLevel="1">
      <c r="B12" s="20"/>
      <c r="C12" s="244"/>
      <c r="D12" s="273"/>
      <c r="E12" s="274"/>
      <c r="F12" s="275"/>
      <c r="G12" s="275"/>
      <c r="H12" s="275"/>
      <c r="I12" s="275"/>
      <c r="J12" s="275"/>
      <c r="K12" s="275"/>
      <c r="L12" s="275"/>
      <c r="M12" s="273"/>
      <c r="N12" s="273"/>
      <c r="O12" s="235"/>
      <c r="P12" s="276"/>
      <c r="Q12" s="276"/>
      <c r="R12" s="236"/>
      <c r="S12" s="77"/>
      <c r="T12" s="78"/>
    </row>
    <row r="13" spans="2:20" ht="25.5" customHeight="1" outlineLevel="1">
      <c r="B13" s="20"/>
      <c r="C13" s="277"/>
      <c r="D13" s="278" t="s">
        <v>26</v>
      </c>
      <c r="E13" s="279"/>
      <c r="F13" s="280"/>
      <c r="G13" s="281"/>
      <c r="H13" s="762" t="s">
        <v>38</v>
      </c>
      <c r="I13" s="763"/>
      <c r="J13" s="763"/>
      <c r="K13" s="763"/>
      <c r="L13" s="763"/>
      <c r="M13" s="763"/>
      <c r="N13" s="7"/>
      <c r="O13" s="8"/>
      <c r="P13" s="739">
        <v>0</v>
      </c>
      <c r="Q13" s="740"/>
      <c r="R13" s="282" t="s">
        <v>39</v>
      </c>
      <c r="S13" s="77"/>
      <c r="T13" s="78"/>
    </row>
    <row r="14" spans="2:19" ht="12" customHeight="1">
      <c r="B14" s="10"/>
      <c r="C14" s="248"/>
      <c r="D14" s="249"/>
      <c r="E14" s="250"/>
      <c r="F14" s="250"/>
      <c r="G14" s="251"/>
      <c r="H14" s="251"/>
      <c r="I14" s="251"/>
      <c r="J14" s="251"/>
      <c r="K14" s="251"/>
      <c r="L14" s="251"/>
      <c r="M14" s="252"/>
      <c r="N14" s="253"/>
      <c r="O14" s="254"/>
      <c r="P14" s="255"/>
      <c r="Q14" s="255"/>
      <c r="R14" s="256"/>
      <c r="S14" s="10"/>
    </row>
    <row r="15" spans="2:20" ht="24.75" customHeight="1" outlineLevel="1">
      <c r="B15" s="20"/>
      <c r="C15" s="283"/>
      <c r="D15" s="226" t="s">
        <v>64</v>
      </c>
      <c r="E15" s="584" t="s">
        <v>9</v>
      </c>
      <c r="F15" s="735"/>
      <c r="G15" s="584" t="s">
        <v>88</v>
      </c>
      <c r="H15" s="736"/>
      <c r="I15" s="736"/>
      <c r="J15" s="736"/>
      <c r="K15" s="736"/>
      <c r="L15" s="736"/>
      <c r="M15" s="736"/>
      <c r="N15" s="579"/>
      <c r="O15" s="580"/>
      <c r="P15" s="737" t="s">
        <v>10</v>
      </c>
      <c r="Q15" s="738"/>
      <c r="R15" s="284" t="s">
        <v>74</v>
      </c>
      <c r="S15" s="77"/>
      <c r="T15" s="78"/>
    </row>
    <row r="16" spans="2:20" ht="18.75" customHeight="1" outlineLevel="1">
      <c r="B16" s="20"/>
      <c r="C16" s="237"/>
      <c r="D16" s="285"/>
      <c r="E16" s="678" t="s">
        <v>34</v>
      </c>
      <c r="F16" s="679"/>
      <c r="G16" s="684"/>
      <c r="H16" s="1" t="str">
        <f>Steuerblatt!G13</f>
        <v> </v>
      </c>
      <c r="I16" s="296">
        <f>Steuerblatt!H13</f>
        <v>0</v>
      </c>
      <c r="J16" s="297">
        <f>Steuerblatt!I13</f>
        <v>0</v>
      </c>
      <c r="K16" s="298">
        <f>Steuerblatt!F13</f>
        <v>0</v>
      </c>
      <c r="L16" s="299">
        <f>Steuerblatt!K13</f>
        <v>0</v>
      </c>
      <c r="M16" s="300">
        <f>Steuerblatt!L13</f>
        <v>0</v>
      </c>
      <c r="N16" s="554" t="s">
        <v>79</v>
      </c>
      <c r="O16" s="555"/>
      <c r="P16" s="670">
        <v>0</v>
      </c>
      <c r="Q16" s="671"/>
      <c r="R16" s="718">
        <v>0</v>
      </c>
      <c r="S16" s="77"/>
      <c r="T16" s="78"/>
    </row>
    <row r="17" spans="2:20" ht="18.75" customHeight="1" outlineLevel="1">
      <c r="B17" s="20"/>
      <c r="C17" s="240"/>
      <c r="D17" s="286"/>
      <c r="E17" s="680"/>
      <c r="F17" s="681"/>
      <c r="G17" s="685"/>
      <c r="H17" s="1" t="str">
        <f>Steuerblatt!G14</f>
        <v>Hauptvergabezeit:</v>
      </c>
      <c r="I17" s="1" t="str">
        <f>Steuerblatt!H14</f>
        <v>Region:</v>
      </c>
      <c r="J17" s="1" t="str">
        <f>Steuerblatt!I14</f>
        <v>Konjunktur:</v>
      </c>
      <c r="K17" s="1" t="str">
        <f>Steuerblatt!J14</f>
        <v>Standard:</v>
      </c>
      <c r="L17" s="1" t="str">
        <f>Steuerblatt!K14</f>
        <v>Bundesland:</v>
      </c>
      <c r="M17" s="1" t="str">
        <f>Steuerblatt!L14</f>
        <v>Kreis / Stadt:</v>
      </c>
      <c r="N17" s="556"/>
      <c r="O17" s="557"/>
      <c r="P17" s="672"/>
      <c r="Q17" s="673"/>
      <c r="R17" s="719"/>
      <c r="S17" s="77"/>
      <c r="T17" s="78"/>
    </row>
    <row r="18" spans="2:20" ht="18.75" customHeight="1" outlineLevel="1">
      <c r="B18" s="20"/>
      <c r="C18" s="240"/>
      <c r="D18" s="287"/>
      <c r="E18" s="682"/>
      <c r="F18" s="683"/>
      <c r="G18" s="686"/>
      <c r="H18" s="1" t="str">
        <f>Steuerblatt!G15</f>
        <v> </v>
      </c>
      <c r="I18" s="1" t="str">
        <f>Steuerblatt!H15</f>
        <v> </v>
      </c>
      <c r="J18" s="1" t="str">
        <f>Steuerblatt!I15</f>
        <v> </v>
      </c>
      <c r="K18" s="1" t="str">
        <f>Steuerblatt!J15</f>
        <v> </v>
      </c>
      <c r="L18" s="1" t="str">
        <f>Steuerblatt!K15</f>
        <v> </v>
      </c>
      <c r="M18" s="1" t="str">
        <f>Steuerblatt!L15</f>
        <v> </v>
      </c>
      <c r="N18" s="558"/>
      <c r="O18" s="559"/>
      <c r="P18" s="672"/>
      <c r="Q18" s="673"/>
      <c r="R18" s="719"/>
      <c r="S18" s="77"/>
      <c r="T18" s="78"/>
    </row>
    <row r="19" spans="2:20" ht="129.75" customHeight="1" outlineLevel="1">
      <c r="B19" s="20"/>
      <c r="C19" s="240"/>
      <c r="D19" s="700" t="s">
        <v>73</v>
      </c>
      <c r="E19" s="678" t="str">
        <f>Steuerblatt!D16</f>
        <v>Eigenes
Projekt </v>
      </c>
      <c r="F19" s="702"/>
      <c r="G19" s="288" t="s">
        <v>82</v>
      </c>
      <c r="H19" s="705" t="str">
        <f>Steuerblatt!G16</f>
        <v>Hier fehlt die Baubeschreibung Ihres Objektes</v>
      </c>
      <c r="I19" s="705"/>
      <c r="J19" s="705"/>
      <c r="K19" s="705"/>
      <c r="L19" s="705"/>
      <c r="M19" s="705"/>
      <c r="N19" s="706" t="s">
        <v>80</v>
      </c>
      <c r="O19" s="707" t="s">
        <v>81</v>
      </c>
      <c r="P19" s="672"/>
      <c r="Q19" s="673"/>
      <c r="R19" s="719"/>
      <c r="S19" s="77"/>
      <c r="T19" s="78"/>
    </row>
    <row r="20" spans="2:20" ht="97.5" customHeight="1" outlineLevel="1">
      <c r="B20" s="20"/>
      <c r="C20" s="244"/>
      <c r="D20" s="701"/>
      <c r="E20" s="703"/>
      <c r="F20" s="704"/>
      <c r="G20" s="289" t="s">
        <v>83</v>
      </c>
      <c r="H20" s="705" t="str">
        <f>Steuerblatt!G17</f>
        <v>Hier fehlt die auf die Leitkriterien reduzierte Baubeschreibung Ihres Objektes</v>
      </c>
      <c r="I20" s="705"/>
      <c r="J20" s="705"/>
      <c r="K20" s="705"/>
      <c r="L20" s="705"/>
      <c r="M20" s="705"/>
      <c r="N20" s="568"/>
      <c r="O20" s="570"/>
      <c r="P20" s="674"/>
      <c r="Q20" s="675"/>
      <c r="R20" s="720"/>
      <c r="S20" s="77"/>
      <c r="T20" s="78"/>
    </row>
    <row r="21" spans="2:20" ht="12" customHeight="1">
      <c r="B21" s="20"/>
      <c r="C21" s="11"/>
      <c r="D21" s="12"/>
      <c r="E21" s="13"/>
      <c r="F21" s="13"/>
      <c r="G21" s="14"/>
      <c r="H21" s="14"/>
      <c r="I21" s="14"/>
      <c r="J21" s="14"/>
      <c r="K21" s="14"/>
      <c r="L21" s="14"/>
      <c r="M21" s="10"/>
      <c r="N21" s="15"/>
      <c r="O21" s="16"/>
      <c r="P21" s="17"/>
      <c r="Q21" s="17"/>
      <c r="R21" s="18"/>
      <c r="S21" s="77"/>
      <c r="T21" s="78"/>
    </row>
    <row r="22" spans="2:20" ht="18.75" customHeight="1" outlineLevel="1">
      <c r="B22" s="20"/>
      <c r="C22" s="60"/>
      <c r="D22" s="61"/>
      <c r="E22" s="708" t="s">
        <v>34</v>
      </c>
      <c r="F22" s="709"/>
      <c r="G22" s="551"/>
      <c r="H22" s="535" t="s">
        <v>73</v>
      </c>
      <c r="I22" s="536">
        <v>0</v>
      </c>
      <c r="J22" s="537">
        <v>0</v>
      </c>
      <c r="K22" s="538">
        <v>0</v>
      </c>
      <c r="L22" s="539">
        <v>0</v>
      </c>
      <c r="M22" s="540">
        <v>0</v>
      </c>
      <c r="N22" s="721"/>
      <c r="O22" s="721" t="s">
        <v>73</v>
      </c>
      <c r="P22" s="729">
        <v>0</v>
      </c>
      <c r="Q22" s="730"/>
      <c r="R22" s="718">
        <v>0</v>
      </c>
      <c r="S22" s="77"/>
      <c r="T22" s="78"/>
    </row>
    <row r="23" spans="2:20" ht="18.75" customHeight="1" outlineLevel="1">
      <c r="B23" s="20"/>
      <c r="C23" s="67"/>
      <c r="D23" s="56"/>
      <c r="E23" s="710"/>
      <c r="F23" s="711"/>
      <c r="G23" s="606"/>
      <c r="H23" s="403" t="s">
        <v>46</v>
      </c>
      <c r="I23" s="301" t="s">
        <v>27</v>
      </c>
      <c r="J23" s="301" t="s">
        <v>28</v>
      </c>
      <c r="K23" s="301" t="s">
        <v>29</v>
      </c>
      <c r="L23" s="403" t="s">
        <v>117</v>
      </c>
      <c r="M23" s="403" t="s">
        <v>45</v>
      </c>
      <c r="N23" s="722"/>
      <c r="O23" s="722"/>
      <c r="P23" s="731"/>
      <c r="Q23" s="732"/>
      <c r="R23" s="719"/>
      <c r="S23" s="77"/>
      <c r="T23" s="78"/>
    </row>
    <row r="24" spans="2:20" ht="18.75" customHeight="1" outlineLevel="1">
      <c r="B24" s="20"/>
      <c r="C24" s="67"/>
      <c r="D24" s="56"/>
      <c r="E24" s="712"/>
      <c r="F24" s="713"/>
      <c r="G24" s="607"/>
      <c r="H24" s="534" t="s">
        <v>73</v>
      </c>
      <c r="I24" s="534" t="s">
        <v>73</v>
      </c>
      <c r="J24" s="534" t="s">
        <v>73</v>
      </c>
      <c r="K24" s="534" t="s">
        <v>73</v>
      </c>
      <c r="L24" s="534" t="s">
        <v>73</v>
      </c>
      <c r="M24" s="534" t="s">
        <v>73</v>
      </c>
      <c r="N24" s="756"/>
      <c r="O24" s="723"/>
      <c r="P24" s="731"/>
      <c r="Q24" s="732"/>
      <c r="R24" s="719"/>
      <c r="S24" s="77"/>
      <c r="T24" s="78"/>
    </row>
    <row r="25" spans="2:20" ht="129.75" customHeight="1" outlineLevel="1">
      <c r="B25" s="20"/>
      <c r="C25" s="26"/>
      <c r="D25" s="560">
        <v>1</v>
      </c>
      <c r="E25" s="725">
        <v>0</v>
      </c>
      <c r="F25" s="726"/>
      <c r="G25" s="69" t="s">
        <v>76</v>
      </c>
      <c r="H25" s="750"/>
      <c r="I25" s="751"/>
      <c r="J25" s="751"/>
      <c r="K25" s="751"/>
      <c r="L25" s="751"/>
      <c r="M25" s="752"/>
      <c r="N25" s="227" t="s">
        <v>73</v>
      </c>
      <c r="O25" s="723"/>
      <c r="P25" s="731"/>
      <c r="Q25" s="732"/>
      <c r="R25" s="719"/>
      <c r="S25" s="77"/>
      <c r="T25"/>
    </row>
    <row r="26" spans="2:20" ht="96.75" customHeight="1" outlineLevel="1">
      <c r="B26" s="20"/>
      <c r="C26" s="31"/>
      <c r="D26" s="561"/>
      <c r="E26" s="727"/>
      <c r="F26" s="728"/>
      <c r="G26" s="71" t="s">
        <v>75</v>
      </c>
      <c r="H26" s="750"/>
      <c r="I26" s="751"/>
      <c r="J26" s="751"/>
      <c r="K26" s="751"/>
      <c r="L26" s="751"/>
      <c r="M26" s="752"/>
      <c r="N26" s="228" t="s">
        <v>73</v>
      </c>
      <c r="O26" s="724"/>
      <c r="P26" s="733"/>
      <c r="Q26" s="734"/>
      <c r="R26" s="720"/>
      <c r="S26" s="77"/>
      <c r="T26" s="78"/>
    </row>
    <row r="27" spans="2:20" ht="12" customHeight="1">
      <c r="B27" s="20"/>
      <c r="C27" s="11"/>
      <c r="D27" s="12"/>
      <c r="E27" s="295"/>
      <c r="F27" s="295"/>
      <c r="G27" s="14"/>
      <c r="H27" s="14"/>
      <c r="I27" s="14"/>
      <c r="J27" s="14"/>
      <c r="K27" s="14"/>
      <c r="L27" s="14"/>
      <c r="M27" s="10"/>
      <c r="N27" s="229"/>
      <c r="O27" s="230"/>
      <c r="P27" s="231"/>
      <c r="Q27" s="231"/>
      <c r="R27" s="232"/>
      <c r="S27" s="77"/>
      <c r="T27" s="78"/>
    </row>
    <row r="28" spans="2:20" ht="18.75" customHeight="1" outlineLevel="1">
      <c r="B28" s="20"/>
      <c r="C28" s="60"/>
      <c r="D28" s="61"/>
      <c r="E28" s="592" t="s">
        <v>34</v>
      </c>
      <c r="F28" s="593"/>
      <c r="G28" s="551"/>
      <c r="H28" s="535" t="s">
        <v>73</v>
      </c>
      <c r="I28" s="536">
        <v>0</v>
      </c>
      <c r="J28" s="537">
        <v>0</v>
      </c>
      <c r="K28" s="538">
        <v>0</v>
      </c>
      <c r="L28" s="539">
        <v>0</v>
      </c>
      <c r="M28" s="540">
        <v>0</v>
      </c>
      <c r="N28" s="721"/>
      <c r="O28" s="721" t="s">
        <v>73</v>
      </c>
      <c r="P28" s="729">
        <v>0</v>
      </c>
      <c r="Q28" s="730"/>
      <c r="R28" s="718">
        <v>0</v>
      </c>
      <c r="S28" s="77"/>
      <c r="T28" s="78"/>
    </row>
    <row r="29" spans="2:20" ht="18.75" customHeight="1" outlineLevel="1">
      <c r="B29" s="20"/>
      <c r="C29" s="67"/>
      <c r="D29" s="56"/>
      <c r="E29" s="741"/>
      <c r="F29" s="742"/>
      <c r="G29" s="606"/>
      <c r="H29" s="403" t="s">
        <v>46</v>
      </c>
      <c r="I29" s="301" t="s">
        <v>27</v>
      </c>
      <c r="J29" s="301" t="s">
        <v>28</v>
      </c>
      <c r="K29" s="301" t="s">
        <v>29</v>
      </c>
      <c r="L29" s="403" t="s">
        <v>117</v>
      </c>
      <c r="M29" s="403" t="s">
        <v>45</v>
      </c>
      <c r="N29" s="722"/>
      <c r="O29" s="722"/>
      <c r="P29" s="731"/>
      <c r="Q29" s="732"/>
      <c r="R29" s="719"/>
      <c r="S29" s="77"/>
      <c r="T29" s="78"/>
    </row>
    <row r="30" spans="2:20" ht="18.75" customHeight="1" outlineLevel="1">
      <c r="B30" s="20"/>
      <c r="C30" s="67"/>
      <c r="D30" s="56"/>
      <c r="E30" s="753"/>
      <c r="F30" s="744"/>
      <c r="G30" s="607"/>
      <c r="H30" s="534" t="s">
        <v>73</v>
      </c>
      <c r="I30" s="534" t="s">
        <v>73</v>
      </c>
      <c r="J30" s="534" t="s">
        <v>73</v>
      </c>
      <c r="K30" s="534" t="s">
        <v>73</v>
      </c>
      <c r="L30" s="534" t="s">
        <v>73</v>
      </c>
      <c r="M30" s="534" t="s">
        <v>73</v>
      </c>
      <c r="N30" s="756"/>
      <c r="O30" s="723"/>
      <c r="P30" s="731"/>
      <c r="Q30" s="732"/>
      <c r="R30" s="719"/>
      <c r="S30" s="77"/>
      <c r="T30" s="78"/>
    </row>
    <row r="31" spans="2:20" ht="129.75" customHeight="1" outlineLevel="1">
      <c r="B31" s="20"/>
      <c r="C31" s="26"/>
      <c r="D31" s="560">
        <v>2</v>
      </c>
      <c r="E31" s="725">
        <v>0</v>
      </c>
      <c r="F31" s="726"/>
      <c r="G31" s="69" t="s">
        <v>76</v>
      </c>
      <c r="H31" s="750"/>
      <c r="I31" s="751"/>
      <c r="J31" s="751"/>
      <c r="K31" s="751"/>
      <c r="L31" s="751"/>
      <c r="M31" s="752"/>
      <c r="N31" s="227" t="s">
        <v>73</v>
      </c>
      <c r="O31" s="723"/>
      <c r="P31" s="731"/>
      <c r="Q31" s="732"/>
      <c r="R31" s="719"/>
      <c r="S31" s="77"/>
      <c r="T31" s="78"/>
    </row>
    <row r="32" spans="2:20" ht="107.25" customHeight="1" outlineLevel="1">
      <c r="B32" s="20"/>
      <c r="C32" s="31"/>
      <c r="D32" s="561"/>
      <c r="E32" s="727"/>
      <c r="F32" s="728"/>
      <c r="G32" s="71" t="s">
        <v>75</v>
      </c>
      <c r="H32" s="750"/>
      <c r="I32" s="751"/>
      <c r="J32" s="751"/>
      <c r="K32" s="751"/>
      <c r="L32" s="751"/>
      <c r="M32" s="752"/>
      <c r="N32" s="228" t="s">
        <v>73</v>
      </c>
      <c r="O32" s="724"/>
      <c r="P32" s="733"/>
      <c r="Q32" s="734"/>
      <c r="R32" s="720"/>
      <c r="S32" s="77"/>
      <c r="T32" s="78"/>
    </row>
    <row r="33" spans="2:20" ht="12" customHeight="1">
      <c r="B33" s="20"/>
      <c r="C33" s="11"/>
      <c r="D33" s="12"/>
      <c r="E33" s="295"/>
      <c r="F33" s="295"/>
      <c r="G33" s="14"/>
      <c r="H33" s="14"/>
      <c r="I33" s="14"/>
      <c r="J33" s="14"/>
      <c r="K33" s="14"/>
      <c r="L33" s="14"/>
      <c r="M33" s="10"/>
      <c r="N33" s="229"/>
      <c r="O33" s="230"/>
      <c r="P33" s="231"/>
      <c r="Q33" s="231"/>
      <c r="R33" s="232"/>
      <c r="S33" s="77"/>
      <c r="T33" s="78"/>
    </row>
    <row r="34" spans="2:20" ht="18.75" customHeight="1" outlineLevel="1">
      <c r="B34" s="20"/>
      <c r="C34" s="21"/>
      <c r="D34" s="73"/>
      <c r="E34" s="592" t="s">
        <v>34</v>
      </c>
      <c r="F34" s="593"/>
      <c r="G34" s="551"/>
      <c r="H34" s="535" t="s">
        <v>73</v>
      </c>
      <c r="I34" s="536">
        <v>0</v>
      </c>
      <c r="J34" s="537">
        <v>0</v>
      </c>
      <c r="K34" s="538">
        <v>0</v>
      </c>
      <c r="L34" s="539">
        <v>0</v>
      </c>
      <c r="M34" s="540">
        <v>0</v>
      </c>
      <c r="N34" s="721"/>
      <c r="O34" s="721" t="s">
        <v>73</v>
      </c>
      <c r="P34" s="729">
        <v>0</v>
      </c>
      <c r="Q34" s="745"/>
      <c r="R34" s="718">
        <v>0</v>
      </c>
      <c r="S34" s="77"/>
      <c r="T34" s="78"/>
    </row>
    <row r="35" spans="2:20" ht="18.75" customHeight="1" outlineLevel="1">
      <c r="B35" s="20"/>
      <c r="C35" s="26"/>
      <c r="D35" s="74"/>
      <c r="E35" s="741"/>
      <c r="F35" s="742"/>
      <c r="G35" s="606"/>
      <c r="H35" s="403" t="s">
        <v>46</v>
      </c>
      <c r="I35" s="301" t="s">
        <v>27</v>
      </c>
      <c r="J35" s="301" t="s">
        <v>28</v>
      </c>
      <c r="K35" s="301" t="s">
        <v>29</v>
      </c>
      <c r="L35" s="403" t="s">
        <v>117</v>
      </c>
      <c r="M35" s="403" t="s">
        <v>45</v>
      </c>
      <c r="N35" s="722"/>
      <c r="O35" s="722"/>
      <c r="P35" s="746"/>
      <c r="Q35" s="747"/>
      <c r="R35" s="754"/>
      <c r="S35" s="77"/>
      <c r="T35" s="78"/>
    </row>
    <row r="36" spans="2:20" ht="18.75" customHeight="1" outlineLevel="1">
      <c r="B36" s="20"/>
      <c r="C36" s="26"/>
      <c r="D36" s="74"/>
      <c r="E36" s="743"/>
      <c r="F36" s="744"/>
      <c r="G36" s="607"/>
      <c r="H36" s="534" t="s">
        <v>73</v>
      </c>
      <c r="I36" s="534" t="s">
        <v>73</v>
      </c>
      <c r="J36" s="534" t="s">
        <v>73</v>
      </c>
      <c r="K36" s="534" t="s">
        <v>73</v>
      </c>
      <c r="L36" s="534" t="s">
        <v>73</v>
      </c>
      <c r="M36" s="534" t="s">
        <v>73</v>
      </c>
      <c r="N36" s="756"/>
      <c r="O36" s="723"/>
      <c r="P36" s="746"/>
      <c r="Q36" s="747"/>
      <c r="R36" s="754"/>
      <c r="S36" s="77"/>
      <c r="T36" s="78"/>
    </row>
    <row r="37" spans="2:20" ht="129.75" customHeight="1" outlineLevel="1">
      <c r="B37" s="20"/>
      <c r="C37" s="67"/>
      <c r="D37" s="560">
        <v>3</v>
      </c>
      <c r="E37" s="725">
        <v>0</v>
      </c>
      <c r="F37" s="726"/>
      <c r="G37" s="69" t="s">
        <v>76</v>
      </c>
      <c r="H37" s="750"/>
      <c r="I37" s="751"/>
      <c r="J37" s="751"/>
      <c r="K37" s="751"/>
      <c r="L37" s="751"/>
      <c r="M37" s="752"/>
      <c r="N37" s="227" t="s">
        <v>73</v>
      </c>
      <c r="O37" s="723"/>
      <c r="P37" s="746"/>
      <c r="Q37" s="747"/>
      <c r="R37" s="754"/>
      <c r="S37" s="77"/>
      <c r="T37" s="78"/>
    </row>
    <row r="38" spans="2:20" ht="97.5" customHeight="1" outlineLevel="1">
      <c r="B38" s="20"/>
      <c r="C38" s="75"/>
      <c r="D38" s="659"/>
      <c r="E38" s="727"/>
      <c r="F38" s="728"/>
      <c r="G38" s="71" t="s">
        <v>75</v>
      </c>
      <c r="H38" s="750"/>
      <c r="I38" s="751"/>
      <c r="J38" s="751"/>
      <c r="K38" s="751"/>
      <c r="L38" s="751"/>
      <c r="M38" s="752"/>
      <c r="N38" s="228" t="s">
        <v>73</v>
      </c>
      <c r="O38" s="724"/>
      <c r="P38" s="748"/>
      <c r="Q38" s="749"/>
      <c r="R38" s="755"/>
      <c r="S38" s="77"/>
      <c r="T38" s="78"/>
    </row>
    <row r="39" spans="2:20" ht="12" customHeight="1">
      <c r="B39" s="20"/>
      <c r="C39" s="11"/>
      <c r="D39" s="12"/>
      <c r="E39" s="295"/>
      <c r="F39" s="295"/>
      <c r="G39" s="14"/>
      <c r="H39" s="14"/>
      <c r="I39" s="14"/>
      <c r="J39" s="14"/>
      <c r="K39" s="14"/>
      <c r="L39" s="14"/>
      <c r="M39" s="10"/>
      <c r="N39" s="229"/>
      <c r="O39" s="230"/>
      <c r="P39" s="231"/>
      <c r="Q39" s="231"/>
      <c r="R39" s="232"/>
      <c r="S39" s="77"/>
      <c r="T39" s="78"/>
    </row>
    <row r="40" spans="2:20" ht="18.75" customHeight="1" outlineLevel="1">
      <c r="B40" s="20"/>
      <c r="C40" s="21"/>
      <c r="D40" s="73"/>
      <c r="E40" s="592" t="s">
        <v>34</v>
      </c>
      <c r="F40" s="593"/>
      <c r="G40" s="551"/>
      <c r="H40" s="535" t="s">
        <v>73</v>
      </c>
      <c r="I40" s="536">
        <v>0</v>
      </c>
      <c r="J40" s="537">
        <v>0</v>
      </c>
      <c r="K40" s="538">
        <v>0</v>
      </c>
      <c r="L40" s="539">
        <v>0</v>
      </c>
      <c r="M40" s="540">
        <v>0</v>
      </c>
      <c r="N40" s="721"/>
      <c r="O40" s="721" t="s">
        <v>73</v>
      </c>
      <c r="P40" s="729">
        <v>0</v>
      </c>
      <c r="Q40" s="745"/>
      <c r="R40" s="718">
        <v>0</v>
      </c>
      <c r="S40" s="77"/>
      <c r="T40" s="78"/>
    </row>
    <row r="41" spans="2:20" ht="18.75" customHeight="1" outlineLevel="1">
      <c r="B41" s="20"/>
      <c r="C41" s="26"/>
      <c r="D41" s="74"/>
      <c r="E41" s="741"/>
      <c r="F41" s="742"/>
      <c r="G41" s="606"/>
      <c r="H41" s="403" t="s">
        <v>46</v>
      </c>
      <c r="I41" s="301" t="s">
        <v>27</v>
      </c>
      <c r="J41" s="301" t="s">
        <v>28</v>
      </c>
      <c r="K41" s="301" t="s">
        <v>29</v>
      </c>
      <c r="L41" s="403" t="s">
        <v>117</v>
      </c>
      <c r="M41" s="403" t="s">
        <v>45</v>
      </c>
      <c r="N41" s="722"/>
      <c r="O41" s="722"/>
      <c r="P41" s="746"/>
      <c r="Q41" s="747"/>
      <c r="R41" s="754"/>
      <c r="S41" s="77"/>
      <c r="T41" s="78"/>
    </row>
    <row r="42" spans="2:20" ht="18.75" customHeight="1" outlineLevel="1">
      <c r="B42" s="20"/>
      <c r="C42" s="26"/>
      <c r="D42" s="74"/>
      <c r="E42" s="743"/>
      <c r="F42" s="744"/>
      <c r="G42" s="607"/>
      <c r="H42" s="534" t="s">
        <v>73</v>
      </c>
      <c r="I42" s="534" t="s">
        <v>73</v>
      </c>
      <c r="J42" s="534" t="s">
        <v>73</v>
      </c>
      <c r="K42" s="534" t="s">
        <v>73</v>
      </c>
      <c r="L42" s="534" t="s">
        <v>73</v>
      </c>
      <c r="M42" s="534" t="s">
        <v>73</v>
      </c>
      <c r="N42" s="756"/>
      <c r="O42" s="723"/>
      <c r="P42" s="746"/>
      <c r="Q42" s="747"/>
      <c r="R42" s="754"/>
      <c r="S42" s="77"/>
      <c r="T42" s="78"/>
    </row>
    <row r="43" spans="2:20" ht="129.75" customHeight="1" outlineLevel="1">
      <c r="B43" s="20"/>
      <c r="C43" s="67"/>
      <c r="D43" s="560">
        <v>4</v>
      </c>
      <c r="E43" s="725">
        <v>0</v>
      </c>
      <c r="F43" s="726"/>
      <c r="G43" s="69" t="s">
        <v>76</v>
      </c>
      <c r="H43" s="750"/>
      <c r="I43" s="751"/>
      <c r="J43" s="751"/>
      <c r="K43" s="751"/>
      <c r="L43" s="751"/>
      <c r="M43" s="752"/>
      <c r="N43" s="227" t="s">
        <v>73</v>
      </c>
      <c r="O43" s="723"/>
      <c r="P43" s="746"/>
      <c r="Q43" s="747"/>
      <c r="R43" s="754"/>
      <c r="S43" s="77"/>
      <c r="T43" s="78"/>
    </row>
    <row r="44" spans="2:20" ht="97.5" customHeight="1" outlineLevel="1">
      <c r="B44" s="20"/>
      <c r="C44" s="75"/>
      <c r="D44" s="659"/>
      <c r="E44" s="727"/>
      <c r="F44" s="728"/>
      <c r="G44" s="71" t="s">
        <v>75</v>
      </c>
      <c r="H44" s="750"/>
      <c r="I44" s="751"/>
      <c r="J44" s="751"/>
      <c r="K44" s="751"/>
      <c r="L44" s="751"/>
      <c r="M44" s="752"/>
      <c r="N44" s="228" t="s">
        <v>73</v>
      </c>
      <c r="O44" s="724"/>
      <c r="P44" s="748"/>
      <c r="Q44" s="749"/>
      <c r="R44" s="755"/>
      <c r="S44" s="77"/>
      <c r="T44" s="78"/>
    </row>
    <row r="45" spans="2:20" ht="12" customHeight="1">
      <c r="B45" s="20"/>
      <c r="C45" s="11"/>
      <c r="D45" s="12"/>
      <c r="E45" s="295"/>
      <c r="F45" s="295"/>
      <c r="G45" s="14"/>
      <c r="H45" s="14"/>
      <c r="I45" s="14"/>
      <c r="J45" s="14"/>
      <c r="K45" s="14"/>
      <c r="L45" s="14"/>
      <c r="M45" s="10"/>
      <c r="N45" s="229"/>
      <c r="O45" s="230"/>
      <c r="P45" s="231"/>
      <c r="Q45" s="231"/>
      <c r="R45" s="232"/>
      <c r="S45" s="77"/>
      <c r="T45" s="78"/>
    </row>
    <row r="46" spans="2:20" ht="18.75" customHeight="1" outlineLevel="1">
      <c r="B46" s="20"/>
      <c r="C46" s="21"/>
      <c r="D46" s="73"/>
      <c r="E46" s="592" t="s">
        <v>34</v>
      </c>
      <c r="F46" s="593"/>
      <c r="G46" s="551"/>
      <c r="H46" s="535" t="s">
        <v>73</v>
      </c>
      <c r="I46" s="536">
        <v>0</v>
      </c>
      <c r="J46" s="537">
        <v>0</v>
      </c>
      <c r="K46" s="538">
        <v>0</v>
      </c>
      <c r="L46" s="539">
        <v>0</v>
      </c>
      <c r="M46" s="540">
        <v>0</v>
      </c>
      <c r="N46" s="721"/>
      <c r="O46" s="721" t="s">
        <v>73</v>
      </c>
      <c r="P46" s="729">
        <v>0</v>
      </c>
      <c r="Q46" s="745"/>
      <c r="R46" s="718">
        <v>0</v>
      </c>
      <c r="S46" s="77"/>
      <c r="T46" s="78"/>
    </row>
    <row r="47" spans="2:20" ht="18.75" customHeight="1" outlineLevel="1">
      <c r="B47" s="20"/>
      <c r="C47" s="26"/>
      <c r="D47" s="74"/>
      <c r="E47" s="741"/>
      <c r="F47" s="742"/>
      <c r="G47" s="606"/>
      <c r="H47" s="403" t="s">
        <v>46</v>
      </c>
      <c r="I47" s="301" t="s">
        <v>27</v>
      </c>
      <c r="J47" s="301" t="s">
        <v>28</v>
      </c>
      <c r="K47" s="301" t="s">
        <v>29</v>
      </c>
      <c r="L47" s="403" t="s">
        <v>117</v>
      </c>
      <c r="M47" s="403" t="s">
        <v>45</v>
      </c>
      <c r="N47" s="722"/>
      <c r="O47" s="722"/>
      <c r="P47" s="746"/>
      <c r="Q47" s="747"/>
      <c r="R47" s="754"/>
      <c r="S47" s="77"/>
      <c r="T47" s="78"/>
    </row>
    <row r="48" spans="2:20" ht="18.75" customHeight="1" outlineLevel="1">
      <c r="B48" s="20"/>
      <c r="C48" s="26"/>
      <c r="D48" s="74"/>
      <c r="E48" s="743"/>
      <c r="F48" s="744"/>
      <c r="G48" s="607"/>
      <c r="H48" s="534" t="s">
        <v>73</v>
      </c>
      <c r="I48" s="534" t="s">
        <v>73</v>
      </c>
      <c r="J48" s="534" t="s">
        <v>73</v>
      </c>
      <c r="K48" s="534" t="s">
        <v>73</v>
      </c>
      <c r="L48" s="534" t="s">
        <v>73</v>
      </c>
      <c r="M48" s="534" t="s">
        <v>73</v>
      </c>
      <c r="N48" s="756"/>
      <c r="O48" s="723"/>
      <c r="P48" s="746"/>
      <c r="Q48" s="747"/>
      <c r="R48" s="754"/>
      <c r="S48" s="77"/>
      <c r="T48" s="78"/>
    </row>
    <row r="49" spans="2:20" ht="129.75" customHeight="1" outlineLevel="1">
      <c r="B49" s="20"/>
      <c r="C49" s="67"/>
      <c r="D49" s="560">
        <v>5</v>
      </c>
      <c r="E49" s="725">
        <v>0</v>
      </c>
      <c r="F49" s="726"/>
      <c r="G49" s="69" t="s">
        <v>76</v>
      </c>
      <c r="H49" s="750"/>
      <c r="I49" s="751"/>
      <c r="J49" s="751"/>
      <c r="K49" s="751"/>
      <c r="L49" s="751"/>
      <c r="M49" s="752"/>
      <c r="N49" s="227" t="s">
        <v>73</v>
      </c>
      <c r="O49" s="723"/>
      <c r="P49" s="746"/>
      <c r="Q49" s="747"/>
      <c r="R49" s="754"/>
      <c r="S49" s="77"/>
      <c r="T49" s="78"/>
    </row>
    <row r="50" spans="2:20" ht="97.5" customHeight="1" outlineLevel="1">
      <c r="B50" s="20"/>
      <c r="C50" s="75"/>
      <c r="D50" s="659"/>
      <c r="E50" s="727"/>
      <c r="F50" s="728"/>
      <c r="G50" s="71" t="s">
        <v>75</v>
      </c>
      <c r="H50" s="750"/>
      <c r="I50" s="751"/>
      <c r="J50" s="751"/>
      <c r="K50" s="751"/>
      <c r="L50" s="751"/>
      <c r="M50" s="752"/>
      <c r="N50" s="228" t="s">
        <v>73</v>
      </c>
      <c r="O50" s="724"/>
      <c r="P50" s="748"/>
      <c r="Q50" s="749"/>
      <c r="R50" s="755"/>
      <c r="S50" s="77"/>
      <c r="T50" s="78"/>
    </row>
    <row r="51" spans="2:20" ht="12" customHeight="1">
      <c r="B51" s="20"/>
      <c r="C51" s="11"/>
      <c r="D51" s="12"/>
      <c r="E51" s="295"/>
      <c r="F51" s="295"/>
      <c r="G51" s="14"/>
      <c r="H51" s="14"/>
      <c r="I51" s="14"/>
      <c r="J51" s="14"/>
      <c r="K51" s="14"/>
      <c r="L51" s="14"/>
      <c r="M51" s="10"/>
      <c r="N51" s="229"/>
      <c r="O51" s="230"/>
      <c r="P51" s="231"/>
      <c r="Q51" s="231"/>
      <c r="R51" s="232"/>
      <c r="S51" s="77"/>
      <c r="T51" s="78"/>
    </row>
    <row r="52" spans="2:20" ht="18.75" customHeight="1" outlineLevel="1">
      <c r="B52" s="20"/>
      <c r="C52" s="21"/>
      <c r="D52" s="73"/>
      <c r="E52" s="592" t="s">
        <v>34</v>
      </c>
      <c r="F52" s="593"/>
      <c r="G52" s="551"/>
      <c r="H52" s="535" t="s">
        <v>73</v>
      </c>
      <c r="I52" s="536">
        <v>0</v>
      </c>
      <c r="J52" s="537">
        <v>0</v>
      </c>
      <c r="K52" s="538">
        <v>0</v>
      </c>
      <c r="L52" s="539">
        <v>0</v>
      </c>
      <c r="M52" s="540">
        <v>0</v>
      </c>
      <c r="N52" s="721"/>
      <c r="O52" s="721" t="s">
        <v>73</v>
      </c>
      <c r="P52" s="729">
        <v>0</v>
      </c>
      <c r="Q52" s="745"/>
      <c r="R52" s="718">
        <v>0</v>
      </c>
      <c r="S52" s="77"/>
      <c r="T52" s="78"/>
    </row>
    <row r="53" spans="2:20" ht="18.75" customHeight="1" outlineLevel="1">
      <c r="B53" s="20"/>
      <c r="C53" s="26"/>
      <c r="D53" s="74"/>
      <c r="E53" s="741"/>
      <c r="F53" s="742"/>
      <c r="G53" s="606"/>
      <c r="H53" s="403" t="s">
        <v>46</v>
      </c>
      <c r="I53" s="301" t="s">
        <v>27</v>
      </c>
      <c r="J53" s="301" t="s">
        <v>28</v>
      </c>
      <c r="K53" s="301" t="s">
        <v>29</v>
      </c>
      <c r="L53" s="403" t="s">
        <v>117</v>
      </c>
      <c r="M53" s="403" t="s">
        <v>45</v>
      </c>
      <c r="N53" s="722"/>
      <c r="O53" s="722"/>
      <c r="P53" s="746"/>
      <c r="Q53" s="747"/>
      <c r="R53" s="754"/>
      <c r="S53" s="77"/>
      <c r="T53" s="78"/>
    </row>
    <row r="54" spans="2:20" ht="18.75" customHeight="1" outlineLevel="1">
      <c r="B54" s="20"/>
      <c r="C54" s="26"/>
      <c r="D54" s="74"/>
      <c r="E54" s="743"/>
      <c r="F54" s="744"/>
      <c r="G54" s="607"/>
      <c r="H54" s="534" t="s">
        <v>73</v>
      </c>
      <c r="I54" s="534" t="s">
        <v>73</v>
      </c>
      <c r="J54" s="534" t="s">
        <v>73</v>
      </c>
      <c r="K54" s="534" t="s">
        <v>73</v>
      </c>
      <c r="L54" s="534" t="s">
        <v>73</v>
      </c>
      <c r="M54" s="534" t="s">
        <v>73</v>
      </c>
      <c r="N54" s="756"/>
      <c r="O54" s="723"/>
      <c r="P54" s="746"/>
      <c r="Q54" s="747"/>
      <c r="R54" s="754"/>
      <c r="S54" s="77"/>
      <c r="T54" s="78"/>
    </row>
    <row r="55" spans="2:20" ht="129.75" customHeight="1" outlineLevel="1">
      <c r="B55" s="20"/>
      <c r="C55" s="67"/>
      <c r="D55" s="560">
        <v>6</v>
      </c>
      <c r="E55" s="725">
        <v>0</v>
      </c>
      <c r="F55" s="726"/>
      <c r="G55" s="69" t="s">
        <v>76</v>
      </c>
      <c r="H55" s="750"/>
      <c r="I55" s="751"/>
      <c r="J55" s="751"/>
      <c r="K55" s="751"/>
      <c r="L55" s="751"/>
      <c r="M55" s="752"/>
      <c r="N55" s="227" t="s">
        <v>73</v>
      </c>
      <c r="O55" s="723"/>
      <c r="P55" s="746"/>
      <c r="Q55" s="747"/>
      <c r="R55" s="754"/>
      <c r="S55" s="77"/>
      <c r="T55" s="78"/>
    </row>
    <row r="56" spans="2:20" ht="97.5" customHeight="1" outlineLevel="1">
      <c r="B56" s="20"/>
      <c r="C56" s="75"/>
      <c r="D56" s="659"/>
      <c r="E56" s="727"/>
      <c r="F56" s="728"/>
      <c r="G56" s="71" t="s">
        <v>75</v>
      </c>
      <c r="H56" s="750"/>
      <c r="I56" s="751"/>
      <c r="J56" s="751"/>
      <c r="K56" s="751"/>
      <c r="L56" s="751"/>
      <c r="M56" s="752"/>
      <c r="N56" s="228" t="s">
        <v>73</v>
      </c>
      <c r="O56" s="724"/>
      <c r="P56" s="748"/>
      <c r="Q56" s="749"/>
      <c r="R56" s="755"/>
      <c r="S56" s="77"/>
      <c r="T56" s="78"/>
    </row>
    <row r="57" spans="2:20" ht="12" customHeight="1">
      <c r="B57" s="20"/>
      <c r="C57" s="11"/>
      <c r="D57" s="12"/>
      <c r="E57" s="295"/>
      <c r="F57" s="295"/>
      <c r="G57" s="14"/>
      <c r="H57" s="14"/>
      <c r="I57" s="14"/>
      <c r="J57" s="14"/>
      <c r="K57" s="14"/>
      <c r="L57" s="14"/>
      <c r="M57" s="10"/>
      <c r="N57" s="229"/>
      <c r="O57" s="230"/>
      <c r="P57" s="231"/>
      <c r="Q57" s="231"/>
      <c r="R57" s="232"/>
      <c r="S57" s="77"/>
      <c r="T57" s="78"/>
    </row>
    <row r="58" spans="2:20" ht="18.75" customHeight="1" outlineLevel="1">
      <c r="B58" s="20"/>
      <c r="C58" s="21"/>
      <c r="D58" s="73"/>
      <c r="E58" s="592" t="s">
        <v>34</v>
      </c>
      <c r="F58" s="593"/>
      <c r="G58" s="551"/>
      <c r="H58" s="535" t="s">
        <v>73</v>
      </c>
      <c r="I58" s="536">
        <v>0</v>
      </c>
      <c r="J58" s="537">
        <v>0</v>
      </c>
      <c r="K58" s="538">
        <v>0</v>
      </c>
      <c r="L58" s="539">
        <v>0</v>
      </c>
      <c r="M58" s="540">
        <v>0</v>
      </c>
      <c r="N58" s="721"/>
      <c r="O58" s="721" t="s">
        <v>73</v>
      </c>
      <c r="P58" s="729">
        <v>0</v>
      </c>
      <c r="Q58" s="745"/>
      <c r="R58" s="718">
        <v>0</v>
      </c>
      <c r="S58" s="77"/>
      <c r="T58" s="78"/>
    </row>
    <row r="59" spans="2:20" ht="18.75" customHeight="1" outlineLevel="1">
      <c r="B59" s="20"/>
      <c r="C59" s="26"/>
      <c r="D59" s="74"/>
      <c r="E59" s="741"/>
      <c r="F59" s="742"/>
      <c r="G59" s="606"/>
      <c r="H59" s="403" t="s">
        <v>46</v>
      </c>
      <c r="I59" s="301" t="s">
        <v>27</v>
      </c>
      <c r="J59" s="301" t="s">
        <v>28</v>
      </c>
      <c r="K59" s="301" t="s">
        <v>29</v>
      </c>
      <c r="L59" s="403" t="s">
        <v>117</v>
      </c>
      <c r="M59" s="403" t="s">
        <v>45</v>
      </c>
      <c r="N59" s="722"/>
      <c r="O59" s="722"/>
      <c r="P59" s="746"/>
      <c r="Q59" s="747"/>
      <c r="R59" s="754"/>
      <c r="S59" s="77"/>
      <c r="T59" s="78"/>
    </row>
    <row r="60" spans="2:20" ht="18.75" customHeight="1" outlineLevel="1">
      <c r="B60" s="20"/>
      <c r="C60" s="26"/>
      <c r="D60" s="74"/>
      <c r="E60" s="743"/>
      <c r="F60" s="744"/>
      <c r="G60" s="607"/>
      <c r="H60" s="534" t="s">
        <v>73</v>
      </c>
      <c r="I60" s="534" t="s">
        <v>73</v>
      </c>
      <c r="J60" s="534" t="s">
        <v>73</v>
      </c>
      <c r="K60" s="534" t="s">
        <v>73</v>
      </c>
      <c r="L60" s="534" t="s">
        <v>73</v>
      </c>
      <c r="M60" s="534" t="s">
        <v>73</v>
      </c>
      <c r="N60" s="756"/>
      <c r="O60" s="723"/>
      <c r="P60" s="746"/>
      <c r="Q60" s="747"/>
      <c r="R60" s="754"/>
      <c r="S60" s="77"/>
      <c r="T60" s="78"/>
    </row>
    <row r="61" spans="2:20" ht="129.75" customHeight="1" outlineLevel="1">
      <c r="B61" s="20"/>
      <c r="C61" s="67"/>
      <c r="D61" s="560">
        <v>7</v>
      </c>
      <c r="E61" s="725">
        <v>0</v>
      </c>
      <c r="F61" s="726"/>
      <c r="G61" s="69" t="s">
        <v>76</v>
      </c>
      <c r="H61" s="750"/>
      <c r="I61" s="751"/>
      <c r="J61" s="751"/>
      <c r="K61" s="751"/>
      <c r="L61" s="751"/>
      <c r="M61" s="752"/>
      <c r="N61" s="227" t="s">
        <v>73</v>
      </c>
      <c r="O61" s="723"/>
      <c r="P61" s="746"/>
      <c r="Q61" s="747"/>
      <c r="R61" s="754"/>
      <c r="S61" s="77"/>
      <c r="T61" s="78"/>
    </row>
    <row r="62" spans="2:20" ht="97.5" customHeight="1" outlineLevel="1">
      <c r="B62" s="20"/>
      <c r="C62" s="75"/>
      <c r="D62" s="659"/>
      <c r="E62" s="727"/>
      <c r="F62" s="728"/>
      <c r="G62" s="71" t="s">
        <v>75</v>
      </c>
      <c r="H62" s="750"/>
      <c r="I62" s="751"/>
      <c r="J62" s="751"/>
      <c r="K62" s="751"/>
      <c r="L62" s="751"/>
      <c r="M62" s="752"/>
      <c r="N62" s="228" t="s">
        <v>73</v>
      </c>
      <c r="O62" s="724"/>
      <c r="P62" s="748"/>
      <c r="Q62" s="749"/>
      <c r="R62" s="755"/>
      <c r="S62" s="77"/>
      <c r="T62" s="78"/>
    </row>
    <row r="63" spans="2:20" ht="12" customHeight="1">
      <c r="B63" s="20"/>
      <c r="C63" s="11"/>
      <c r="D63" s="12"/>
      <c r="E63" s="295"/>
      <c r="F63" s="295"/>
      <c r="G63" s="14"/>
      <c r="H63" s="14"/>
      <c r="I63" s="14"/>
      <c r="J63" s="14"/>
      <c r="K63" s="14"/>
      <c r="L63" s="14"/>
      <c r="M63" s="10"/>
      <c r="N63" s="229"/>
      <c r="O63" s="230"/>
      <c r="P63" s="231"/>
      <c r="Q63" s="231"/>
      <c r="R63" s="232"/>
      <c r="S63" s="77"/>
      <c r="T63" s="78"/>
    </row>
    <row r="64" spans="2:20" ht="18.75" customHeight="1" outlineLevel="1">
      <c r="B64" s="20"/>
      <c r="C64" s="21"/>
      <c r="D64" s="73"/>
      <c r="E64" s="592" t="s">
        <v>34</v>
      </c>
      <c r="F64" s="593"/>
      <c r="G64" s="551"/>
      <c r="H64" s="535" t="s">
        <v>73</v>
      </c>
      <c r="I64" s="536">
        <v>0</v>
      </c>
      <c r="J64" s="537">
        <v>0</v>
      </c>
      <c r="K64" s="538">
        <v>0</v>
      </c>
      <c r="L64" s="539">
        <v>0</v>
      </c>
      <c r="M64" s="540">
        <v>0</v>
      </c>
      <c r="N64" s="721"/>
      <c r="O64" s="721" t="s">
        <v>73</v>
      </c>
      <c r="P64" s="729">
        <v>0</v>
      </c>
      <c r="Q64" s="745"/>
      <c r="R64" s="718">
        <v>0</v>
      </c>
      <c r="S64" s="77"/>
      <c r="T64" s="78"/>
    </row>
    <row r="65" spans="2:20" ht="18.75" customHeight="1" outlineLevel="1">
      <c r="B65" s="20"/>
      <c r="C65" s="26"/>
      <c r="D65" s="74"/>
      <c r="E65" s="741"/>
      <c r="F65" s="742"/>
      <c r="G65" s="606"/>
      <c r="H65" s="403" t="s">
        <v>46</v>
      </c>
      <c r="I65" s="301" t="s">
        <v>27</v>
      </c>
      <c r="J65" s="301" t="s">
        <v>28</v>
      </c>
      <c r="K65" s="301" t="s">
        <v>29</v>
      </c>
      <c r="L65" s="403" t="s">
        <v>117</v>
      </c>
      <c r="M65" s="403" t="s">
        <v>45</v>
      </c>
      <c r="N65" s="722"/>
      <c r="O65" s="722"/>
      <c r="P65" s="746"/>
      <c r="Q65" s="747"/>
      <c r="R65" s="754"/>
      <c r="S65" s="77"/>
      <c r="T65" s="78"/>
    </row>
    <row r="66" spans="2:20" ht="18.75" customHeight="1" outlineLevel="1">
      <c r="B66" s="20"/>
      <c r="C66" s="26"/>
      <c r="D66" s="74"/>
      <c r="E66" s="743"/>
      <c r="F66" s="744"/>
      <c r="G66" s="607"/>
      <c r="H66" s="534" t="s">
        <v>73</v>
      </c>
      <c r="I66" s="534" t="s">
        <v>73</v>
      </c>
      <c r="J66" s="534" t="s">
        <v>73</v>
      </c>
      <c r="K66" s="534" t="s">
        <v>73</v>
      </c>
      <c r="L66" s="534" t="s">
        <v>73</v>
      </c>
      <c r="M66" s="534" t="s">
        <v>73</v>
      </c>
      <c r="N66" s="756"/>
      <c r="O66" s="723"/>
      <c r="P66" s="746"/>
      <c r="Q66" s="747"/>
      <c r="R66" s="754"/>
      <c r="S66" s="77"/>
      <c r="T66" s="78"/>
    </row>
    <row r="67" spans="2:20" ht="129.75" customHeight="1" outlineLevel="1">
      <c r="B67" s="20"/>
      <c r="C67" s="67"/>
      <c r="D67" s="560">
        <v>8</v>
      </c>
      <c r="E67" s="725">
        <v>0</v>
      </c>
      <c r="F67" s="726"/>
      <c r="G67" s="69" t="s">
        <v>76</v>
      </c>
      <c r="H67" s="750"/>
      <c r="I67" s="751"/>
      <c r="J67" s="751"/>
      <c r="K67" s="751"/>
      <c r="L67" s="751"/>
      <c r="M67" s="752"/>
      <c r="N67" s="227" t="s">
        <v>73</v>
      </c>
      <c r="O67" s="723"/>
      <c r="P67" s="746"/>
      <c r="Q67" s="747"/>
      <c r="R67" s="754"/>
      <c r="S67" s="77"/>
      <c r="T67" s="78"/>
    </row>
    <row r="68" spans="2:20" ht="97.5" customHeight="1" outlineLevel="1">
      <c r="B68" s="20"/>
      <c r="C68" s="75"/>
      <c r="D68" s="659"/>
      <c r="E68" s="727"/>
      <c r="F68" s="728"/>
      <c r="G68" s="71" t="s">
        <v>75</v>
      </c>
      <c r="H68" s="750"/>
      <c r="I68" s="751"/>
      <c r="J68" s="751"/>
      <c r="K68" s="751"/>
      <c r="L68" s="751"/>
      <c r="M68" s="752"/>
      <c r="N68" s="228" t="s">
        <v>73</v>
      </c>
      <c r="O68" s="724"/>
      <c r="P68" s="748"/>
      <c r="Q68" s="749"/>
      <c r="R68" s="755"/>
      <c r="S68" s="77"/>
      <c r="T68" s="78"/>
    </row>
    <row r="69" spans="2:20" ht="12" customHeight="1">
      <c r="B69" s="20"/>
      <c r="C69" s="11"/>
      <c r="D69" s="12"/>
      <c r="E69" s="295"/>
      <c r="F69" s="295"/>
      <c r="G69" s="14"/>
      <c r="H69" s="14"/>
      <c r="I69" s="14"/>
      <c r="J69" s="14"/>
      <c r="K69" s="14"/>
      <c r="L69" s="14"/>
      <c r="M69" s="10"/>
      <c r="N69" s="229"/>
      <c r="O69" s="230"/>
      <c r="P69" s="231"/>
      <c r="Q69" s="231"/>
      <c r="R69" s="232"/>
      <c r="S69" s="77"/>
      <c r="T69" s="78"/>
    </row>
    <row r="70" spans="2:20" ht="18.75" customHeight="1" outlineLevel="1">
      <c r="B70" s="20"/>
      <c r="C70" s="21"/>
      <c r="D70" s="73"/>
      <c r="E70" s="592" t="s">
        <v>34</v>
      </c>
      <c r="F70" s="593"/>
      <c r="G70" s="551"/>
      <c r="H70" s="535" t="s">
        <v>73</v>
      </c>
      <c r="I70" s="536">
        <v>0</v>
      </c>
      <c r="J70" s="537">
        <v>0</v>
      </c>
      <c r="K70" s="538">
        <v>0</v>
      </c>
      <c r="L70" s="539">
        <v>0</v>
      </c>
      <c r="M70" s="540">
        <v>0</v>
      </c>
      <c r="N70" s="721"/>
      <c r="O70" s="721" t="s">
        <v>73</v>
      </c>
      <c r="P70" s="729">
        <v>0</v>
      </c>
      <c r="Q70" s="745"/>
      <c r="R70" s="718">
        <v>0</v>
      </c>
      <c r="S70" s="77"/>
      <c r="T70" s="78"/>
    </row>
    <row r="71" spans="2:20" ht="18.75" customHeight="1" outlineLevel="1">
      <c r="B71" s="20"/>
      <c r="C71" s="26"/>
      <c r="D71" s="74"/>
      <c r="E71" s="741"/>
      <c r="F71" s="742"/>
      <c r="G71" s="606"/>
      <c r="H71" s="403" t="s">
        <v>46</v>
      </c>
      <c r="I71" s="301" t="s">
        <v>27</v>
      </c>
      <c r="J71" s="301" t="s">
        <v>28</v>
      </c>
      <c r="K71" s="301" t="s">
        <v>29</v>
      </c>
      <c r="L71" s="403" t="s">
        <v>117</v>
      </c>
      <c r="M71" s="403" t="s">
        <v>45</v>
      </c>
      <c r="N71" s="722"/>
      <c r="O71" s="722"/>
      <c r="P71" s="746"/>
      <c r="Q71" s="747"/>
      <c r="R71" s="754"/>
      <c r="S71" s="77"/>
      <c r="T71" s="78"/>
    </row>
    <row r="72" spans="2:20" ht="18.75" customHeight="1" outlineLevel="1">
      <c r="B72" s="20"/>
      <c r="C72" s="26"/>
      <c r="D72" s="74"/>
      <c r="E72" s="743"/>
      <c r="F72" s="744"/>
      <c r="G72" s="607"/>
      <c r="H72" s="534" t="s">
        <v>73</v>
      </c>
      <c r="I72" s="534" t="s">
        <v>73</v>
      </c>
      <c r="J72" s="534" t="s">
        <v>73</v>
      </c>
      <c r="K72" s="534" t="s">
        <v>73</v>
      </c>
      <c r="L72" s="534" t="s">
        <v>73</v>
      </c>
      <c r="M72" s="534" t="s">
        <v>73</v>
      </c>
      <c r="N72" s="756"/>
      <c r="O72" s="723"/>
      <c r="P72" s="746"/>
      <c r="Q72" s="747"/>
      <c r="R72" s="754"/>
      <c r="S72" s="77"/>
      <c r="T72" s="78"/>
    </row>
    <row r="73" spans="2:20" ht="129.75" customHeight="1" outlineLevel="1">
      <c r="B73" s="20"/>
      <c r="C73" s="67"/>
      <c r="D73" s="560">
        <v>9</v>
      </c>
      <c r="E73" s="725">
        <v>0</v>
      </c>
      <c r="F73" s="726"/>
      <c r="G73" s="69" t="s">
        <v>76</v>
      </c>
      <c r="H73" s="750"/>
      <c r="I73" s="751"/>
      <c r="J73" s="751"/>
      <c r="K73" s="751"/>
      <c r="L73" s="751"/>
      <c r="M73" s="752"/>
      <c r="N73" s="227" t="s">
        <v>73</v>
      </c>
      <c r="O73" s="723"/>
      <c r="P73" s="746"/>
      <c r="Q73" s="747"/>
      <c r="R73" s="754"/>
      <c r="S73" s="77"/>
      <c r="T73" s="78"/>
    </row>
    <row r="74" spans="2:20" ht="97.5" customHeight="1" outlineLevel="1">
      <c r="B74" s="20"/>
      <c r="C74" s="75"/>
      <c r="D74" s="659"/>
      <c r="E74" s="727"/>
      <c r="F74" s="728"/>
      <c r="G74" s="71" t="s">
        <v>75</v>
      </c>
      <c r="H74" s="750"/>
      <c r="I74" s="751"/>
      <c r="J74" s="751"/>
      <c r="K74" s="751"/>
      <c r="L74" s="751"/>
      <c r="M74" s="752"/>
      <c r="N74" s="228" t="s">
        <v>73</v>
      </c>
      <c r="O74" s="724"/>
      <c r="P74" s="748"/>
      <c r="Q74" s="749"/>
      <c r="R74" s="755"/>
      <c r="S74" s="77"/>
      <c r="T74" s="78"/>
    </row>
    <row r="75" spans="2:20" ht="12" customHeight="1">
      <c r="B75" s="20"/>
      <c r="C75" s="11"/>
      <c r="D75" s="12"/>
      <c r="E75" s="295"/>
      <c r="F75" s="295"/>
      <c r="G75" s="14"/>
      <c r="H75" s="14"/>
      <c r="I75" s="14"/>
      <c r="J75" s="14"/>
      <c r="K75" s="14"/>
      <c r="L75" s="14"/>
      <c r="M75" s="10"/>
      <c r="N75" s="229"/>
      <c r="O75" s="230"/>
      <c r="P75" s="231"/>
      <c r="Q75" s="231"/>
      <c r="R75" s="232"/>
      <c r="S75" s="77"/>
      <c r="T75" s="78"/>
    </row>
    <row r="76" spans="2:20" ht="18.75" customHeight="1" outlineLevel="1">
      <c r="B76" s="20"/>
      <c r="C76" s="21"/>
      <c r="D76" s="73"/>
      <c r="E76" s="592" t="s">
        <v>34</v>
      </c>
      <c r="F76" s="593"/>
      <c r="G76" s="551"/>
      <c r="H76" s="535" t="s">
        <v>73</v>
      </c>
      <c r="I76" s="536">
        <v>0</v>
      </c>
      <c r="J76" s="537">
        <v>0</v>
      </c>
      <c r="K76" s="538">
        <v>0</v>
      </c>
      <c r="L76" s="539">
        <v>0</v>
      </c>
      <c r="M76" s="540">
        <v>0</v>
      </c>
      <c r="N76" s="768"/>
      <c r="O76" s="768" t="s">
        <v>73</v>
      </c>
      <c r="P76" s="729">
        <v>0</v>
      </c>
      <c r="Q76" s="745"/>
      <c r="R76" s="718">
        <v>0</v>
      </c>
      <c r="S76" s="77"/>
      <c r="T76" s="78"/>
    </row>
    <row r="77" spans="2:20" ht="18.75" customHeight="1" outlineLevel="1">
      <c r="B77" s="20"/>
      <c r="C77" s="26"/>
      <c r="D77" s="74"/>
      <c r="E77" s="741"/>
      <c r="F77" s="742"/>
      <c r="G77" s="606"/>
      <c r="H77" s="403" t="s">
        <v>46</v>
      </c>
      <c r="I77" s="301" t="s">
        <v>27</v>
      </c>
      <c r="J77" s="301" t="s">
        <v>28</v>
      </c>
      <c r="K77" s="301" t="s">
        <v>29</v>
      </c>
      <c r="L77" s="403" t="s">
        <v>117</v>
      </c>
      <c r="M77" s="403" t="s">
        <v>45</v>
      </c>
      <c r="N77" s="769"/>
      <c r="O77" s="769"/>
      <c r="P77" s="746"/>
      <c r="Q77" s="747"/>
      <c r="R77" s="754"/>
      <c r="S77" s="77"/>
      <c r="T77" s="78"/>
    </row>
    <row r="78" spans="2:20" ht="18.75" customHeight="1" outlineLevel="1">
      <c r="B78" s="20"/>
      <c r="C78" s="26"/>
      <c r="D78" s="74"/>
      <c r="E78" s="743"/>
      <c r="F78" s="744"/>
      <c r="G78" s="607"/>
      <c r="H78" s="534" t="s">
        <v>73</v>
      </c>
      <c r="I78" s="534" t="s">
        <v>73</v>
      </c>
      <c r="J78" s="534" t="s">
        <v>73</v>
      </c>
      <c r="K78" s="534" t="s">
        <v>73</v>
      </c>
      <c r="L78" s="534" t="s">
        <v>73</v>
      </c>
      <c r="M78" s="534" t="s">
        <v>73</v>
      </c>
      <c r="N78" s="770"/>
      <c r="O78" s="771"/>
      <c r="P78" s="746"/>
      <c r="Q78" s="747"/>
      <c r="R78" s="754"/>
      <c r="S78" s="77"/>
      <c r="T78" s="78"/>
    </row>
    <row r="79" spans="2:20" ht="129.75" customHeight="1" outlineLevel="1">
      <c r="B79" s="20"/>
      <c r="C79" s="67"/>
      <c r="D79" s="560">
        <v>10</v>
      </c>
      <c r="E79" s="725">
        <v>0</v>
      </c>
      <c r="F79" s="726"/>
      <c r="G79" s="69" t="s">
        <v>76</v>
      </c>
      <c r="H79" s="750"/>
      <c r="I79" s="751"/>
      <c r="J79" s="751"/>
      <c r="K79" s="751"/>
      <c r="L79" s="751"/>
      <c r="M79" s="752"/>
      <c r="N79" s="233" t="s">
        <v>73</v>
      </c>
      <c r="O79" s="771"/>
      <c r="P79" s="746"/>
      <c r="Q79" s="747"/>
      <c r="R79" s="754"/>
      <c r="S79" s="77"/>
      <c r="T79" s="78"/>
    </row>
    <row r="80" spans="2:20" ht="97.5" customHeight="1" outlineLevel="1" thickBot="1">
      <c r="B80" s="20"/>
      <c r="C80" s="75"/>
      <c r="D80" s="659"/>
      <c r="E80" s="727"/>
      <c r="F80" s="728"/>
      <c r="G80" s="71" t="s">
        <v>75</v>
      </c>
      <c r="H80" s="750"/>
      <c r="I80" s="751"/>
      <c r="J80" s="751"/>
      <c r="K80" s="751"/>
      <c r="L80" s="751"/>
      <c r="M80" s="752"/>
      <c r="N80" s="234" t="s">
        <v>73</v>
      </c>
      <c r="O80" s="568"/>
      <c r="P80" s="748"/>
      <c r="Q80" s="749"/>
      <c r="R80" s="755"/>
      <c r="S80" s="77"/>
      <c r="T80" s="78"/>
    </row>
    <row r="81" spans="2:20" ht="12" customHeight="1">
      <c r="B81" s="20"/>
      <c r="C81" s="11"/>
      <c r="D81" s="12"/>
      <c r="E81" s="295"/>
      <c r="F81" s="295"/>
      <c r="G81" s="14"/>
      <c r="H81" s="14"/>
      <c r="I81" s="14"/>
      <c r="J81" s="14"/>
      <c r="K81" s="14"/>
      <c r="L81" s="14"/>
      <c r="M81" s="10"/>
      <c r="N81" s="229"/>
      <c r="O81" s="230"/>
      <c r="P81" s="231"/>
      <c r="Q81" s="231"/>
      <c r="R81" s="232"/>
      <c r="S81" s="77"/>
      <c r="T81" s="78"/>
    </row>
    <row r="82" spans="2:20" ht="18.75" customHeight="1" outlineLevel="1">
      <c r="B82" s="20"/>
      <c r="C82" s="21"/>
      <c r="D82" s="73"/>
      <c r="E82" s="592" t="s">
        <v>34</v>
      </c>
      <c r="F82" s="593"/>
      <c r="G82" s="551"/>
      <c r="H82" s="535" t="s">
        <v>73</v>
      </c>
      <c r="I82" s="536">
        <v>0</v>
      </c>
      <c r="J82" s="537">
        <v>0</v>
      </c>
      <c r="K82" s="538">
        <v>0</v>
      </c>
      <c r="L82" s="539">
        <v>0</v>
      </c>
      <c r="M82" s="540">
        <v>0</v>
      </c>
      <c r="N82" s="721"/>
      <c r="O82" s="721" t="s">
        <v>73</v>
      </c>
      <c r="P82" s="729">
        <v>0</v>
      </c>
      <c r="Q82" s="745"/>
      <c r="R82" s="718">
        <v>0</v>
      </c>
      <c r="S82" s="77"/>
      <c r="T82" s="78"/>
    </row>
    <row r="83" spans="2:20" ht="18.75" customHeight="1" outlineLevel="1">
      <c r="B83" s="20"/>
      <c r="C83" s="26"/>
      <c r="D83" s="74"/>
      <c r="E83" s="741"/>
      <c r="F83" s="742"/>
      <c r="G83" s="606"/>
      <c r="H83" s="403" t="s">
        <v>46</v>
      </c>
      <c r="I83" s="301" t="s">
        <v>27</v>
      </c>
      <c r="J83" s="301" t="s">
        <v>28</v>
      </c>
      <c r="K83" s="301" t="s">
        <v>29</v>
      </c>
      <c r="L83" s="403" t="s">
        <v>117</v>
      </c>
      <c r="M83" s="403" t="s">
        <v>45</v>
      </c>
      <c r="N83" s="722"/>
      <c r="O83" s="722"/>
      <c r="P83" s="746"/>
      <c r="Q83" s="747"/>
      <c r="R83" s="754"/>
      <c r="S83" s="77"/>
      <c r="T83" s="78"/>
    </row>
    <row r="84" spans="2:20" ht="18.75" customHeight="1" outlineLevel="1">
      <c r="B84" s="20"/>
      <c r="C84" s="26"/>
      <c r="D84" s="74"/>
      <c r="E84" s="743"/>
      <c r="F84" s="744"/>
      <c r="G84" s="607"/>
      <c r="H84" s="534" t="s">
        <v>73</v>
      </c>
      <c r="I84" s="534" t="s">
        <v>73</v>
      </c>
      <c r="J84" s="534" t="s">
        <v>73</v>
      </c>
      <c r="K84" s="534" t="s">
        <v>73</v>
      </c>
      <c r="L84" s="534" t="s">
        <v>73</v>
      </c>
      <c r="M84" s="534" t="s">
        <v>73</v>
      </c>
      <c r="N84" s="756"/>
      <c r="O84" s="723"/>
      <c r="P84" s="746"/>
      <c r="Q84" s="747"/>
      <c r="R84" s="754"/>
      <c r="S84" s="77"/>
      <c r="T84" s="78"/>
    </row>
    <row r="85" spans="2:20" ht="129.75" customHeight="1" outlineLevel="1">
      <c r="B85" s="20"/>
      <c r="C85" s="67"/>
      <c r="D85" s="560">
        <v>11</v>
      </c>
      <c r="E85" s="725">
        <v>0</v>
      </c>
      <c r="F85" s="726"/>
      <c r="G85" s="69" t="s">
        <v>76</v>
      </c>
      <c r="H85" s="750"/>
      <c r="I85" s="751"/>
      <c r="J85" s="751"/>
      <c r="K85" s="751"/>
      <c r="L85" s="751"/>
      <c r="M85" s="752"/>
      <c r="N85" s="227" t="s">
        <v>73</v>
      </c>
      <c r="O85" s="723"/>
      <c r="P85" s="746"/>
      <c r="Q85" s="747"/>
      <c r="R85" s="754"/>
      <c r="S85" s="77"/>
      <c r="T85" s="78"/>
    </row>
    <row r="86" spans="2:20" ht="97.5" customHeight="1" outlineLevel="1">
      <c r="B86" s="20"/>
      <c r="C86" s="75"/>
      <c r="D86" s="659"/>
      <c r="E86" s="727"/>
      <c r="F86" s="728"/>
      <c r="G86" s="71" t="s">
        <v>75</v>
      </c>
      <c r="H86" s="750"/>
      <c r="I86" s="751"/>
      <c r="J86" s="751"/>
      <c r="K86" s="751"/>
      <c r="L86" s="751"/>
      <c r="M86" s="752"/>
      <c r="N86" s="228" t="s">
        <v>73</v>
      </c>
      <c r="O86" s="724"/>
      <c r="P86" s="748"/>
      <c r="Q86" s="749"/>
      <c r="R86" s="755"/>
      <c r="S86" s="77"/>
      <c r="T86" s="78"/>
    </row>
    <row r="87" spans="2:20" ht="12" customHeight="1">
      <c r="B87" s="20"/>
      <c r="C87" s="11"/>
      <c r="D87" s="12"/>
      <c r="E87" s="295"/>
      <c r="F87" s="295"/>
      <c r="G87" s="14"/>
      <c r="H87" s="14"/>
      <c r="I87" s="14"/>
      <c r="J87" s="14"/>
      <c r="K87" s="14"/>
      <c r="L87" s="14"/>
      <c r="M87" s="10"/>
      <c r="N87" s="229"/>
      <c r="O87" s="230"/>
      <c r="P87" s="231"/>
      <c r="Q87" s="231"/>
      <c r="R87" s="232"/>
      <c r="S87" s="77"/>
      <c r="T87" s="78"/>
    </row>
    <row r="88" spans="2:20" ht="18.75" customHeight="1" outlineLevel="1">
      <c r="B88" s="20"/>
      <c r="C88" s="21"/>
      <c r="D88" s="73"/>
      <c r="E88" s="592" t="s">
        <v>34</v>
      </c>
      <c r="F88" s="593"/>
      <c r="G88" s="551"/>
      <c r="H88" s="535" t="s">
        <v>73</v>
      </c>
      <c r="I88" s="536">
        <v>0</v>
      </c>
      <c r="J88" s="537">
        <v>0</v>
      </c>
      <c r="K88" s="538">
        <v>0</v>
      </c>
      <c r="L88" s="539">
        <v>0</v>
      </c>
      <c r="M88" s="540">
        <v>0</v>
      </c>
      <c r="N88" s="721"/>
      <c r="O88" s="721" t="s">
        <v>73</v>
      </c>
      <c r="P88" s="729">
        <v>0</v>
      </c>
      <c r="Q88" s="745"/>
      <c r="R88" s="718">
        <v>0</v>
      </c>
      <c r="S88" s="77"/>
      <c r="T88" s="78"/>
    </row>
    <row r="89" spans="2:20" ht="18.75" customHeight="1" outlineLevel="1">
      <c r="B89" s="20"/>
      <c r="C89" s="26"/>
      <c r="D89" s="74"/>
      <c r="E89" s="741"/>
      <c r="F89" s="742"/>
      <c r="G89" s="606"/>
      <c r="H89" s="403" t="s">
        <v>46</v>
      </c>
      <c r="I89" s="301" t="s">
        <v>27</v>
      </c>
      <c r="J89" s="301" t="s">
        <v>28</v>
      </c>
      <c r="K89" s="301" t="s">
        <v>29</v>
      </c>
      <c r="L89" s="403" t="s">
        <v>117</v>
      </c>
      <c r="M89" s="403" t="s">
        <v>45</v>
      </c>
      <c r="N89" s="722"/>
      <c r="O89" s="722"/>
      <c r="P89" s="746"/>
      <c r="Q89" s="747"/>
      <c r="R89" s="754"/>
      <c r="S89" s="77"/>
      <c r="T89" s="78"/>
    </row>
    <row r="90" spans="2:20" ht="18.75" customHeight="1" outlineLevel="1">
      <c r="B90" s="20"/>
      <c r="C90" s="26"/>
      <c r="D90" s="74"/>
      <c r="E90" s="743"/>
      <c r="F90" s="744"/>
      <c r="G90" s="607"/>
      <c r="H90" s="534" t="s">
        <v>73</v>
      </c>
      <c r="I90" s="534" t="s">
        <v>73</v>
      </c>
      <c r="J90" s="534" t="s">
        <v>73</v>
      </c>
      <c r="K90" s="534" t="s">
        <v>73</v>
      </c>
      <c r="L90" s="534" t="s">
        <v>73</v>
      </c>
      <c r="M90" s="534" t="s">
        <v>73</v>
      </c>
      <c r="N90" s="756"/>
      <c r="O90" s="723"/>
      <c r="P90" s="746"/>
      <c r="Q90" s="747"/>
      <c r="R90" s="754"/>
      <c r="S90" s="77"/>
      <c r="T90" s="78"/>
    </row>
    <row r="91" spans="2:20" ht="129.75" customHeight="1" outlineLevel="1">
      <c r="B91" s="20"/>
      <c r="C91" s="67"/>
      <c r="D91" s="560">
        <v>12</v>
      </c>
      <c r="E91" s="592" t="s">
        <v>89</v>
      </c>
      <c r="F91" s="593"/>
      <c r="G91" s="69" t="s">
        <v>76</v>
      </c>
      <c r="H91" s="750"/>
      <c r="I91" s="751"/>
      <c r="J91" s="751"/>
      <c r="K91" s="751"/>
      <c r="L91" s="751"/>
      <c r="M91" s="752"/>
      <c r="N91" s="227" t="s">
        <v>73</v>
      </c>
      <c r="O91" s="723"/>
      <c r="P91" s="746"/>
      <c r="Q91" s="747"/>
      <c r="R91" s="754"/>
      <c r="S91" s="77"/>
      <c r="T91" s="78"/>
    </row>
    <row r="92" spans="2:20" ht="97.5" customHeight="1" outlineLevel="1">
      <c r="B92" s="20"/>
      <c r="C92" s="75"/>
      <c r="D92" s="659"/>
      <c r="E92" s="594"/>
      <c r="F92" s="595"/>
      <c r="G92" s="71" t="s">
        <v>75</v>
      </c>
      <c r="H92" s="750"/>
      <c r="I92" s="751"/>
      <c r="J92" s="751"/>
      <c r="K92" s="751"/>
      <c r="L92" s="751"/>
      <c r="M92" s="752"/>
      <c r="N92" s="228" t="s">
        <v>73</v>
      </c>
      <c r="O92" s="724"/>
      <c r="P92" s="748"/>
      <c r="Q92" s="749"/>
      <c r="R92" s="755"/>
      <c r="S92" s="77"/>
      <c r="T92" s="78"/>
    </row>
    <row r="93" spans="2:20" ht="12" customHeight="1">
      <c r="B93" s="20"/>
      <c r="C93" s="11"/>
      <c r="D93" s="12"/>
      <c r="E93" s="295"/>
      <c r="F93" s="295"/>
      <c r="G93" s="14"/>
      <c r="H93" s="14"/>
      <c r="I93" s="14"/>
      <c r="J93" s="14"/>
      <c r="K93" s="14"/>
      <c r="L93" s="14"/>
      <c r="M93" s="10"/>
      <c r="N93" s="229"/>
      <c r="O93" s="230"/>
      <c r="P93" s="231"/>
      <c r="Q93" s="231"/>
      <c r="R93" s="232"/>
      <c r="S93" s="77"/>
      <c r="T93" s="78"/>
    </row>
    <row r="94" spans="2:20" ht="18.75" customHeight="1" outlineLevel="1">
      <c r="B94" s="20"/>
      <c r="C94" s="21"/>
      <c r="D94" s="73"/>
      <c r="E94" s="592" t="s">
        <v>34</v>
      </c>
      <c r="F94" s="593"/>
      <c r="G94" s="551"/>
      <c r="H94" s="535" t="s">
        <v>73</v>
      </c>
      <c r="I94" s="536">
        <v>0</v>
      </c>
      <c r="J94" s="537">
        <v>0</v>
      </c>
      <c r="K94" s="538">
        <v>0</v>
      </c>
      <c r="L94" s="539">
        <v>0</v>
      </c>
      <c r="M94" s="540">
        <v>0</v>
      </c>
      <c r="N94" s="721"/>
      <c r="O94" s="721" t="s">
        <v>73</v>
      </c>
      <c r="P94" s="729">
        <v>0</v>
      </c>
      <c r="Q94" s="745"/>
      <c r="R94" s="718">
        <v>0</v>
      </c>
      <c r="S94" s="77"/>
      <c r="T94" s="78"/>
    </row>
    <row r="95" spans="2:20" ht="18.75" customHeight="1" outlineLevel="1">
      <c r="B95" s="20"/>
      <c r="C95" s="26"/>
      <c r="D95" s="74"/>
      <c r="E95" s="741"/>
      <c r="F95" s="742"/>
      <c r="G95" s="606"/>
      <c r="H95" s="403" t="s">
        <v>46</v>
      </c>
      <c r="I95" s="301" t="s">
        <v>27</v>
      </c>
      <c r="J95" s="301" t="s">
        <v>28</v>
      </c>
      <c r="K95" s="301" t="s">
        <v>29</v>
      </c>
      <c r="L95" s="403" t="s">
        <v>117</v>
      </c>
      <c r="M95" s="403" t="s">
        <v>45</v>
      </c>
      <c r="N95" s="722"/>
      <c r="O95" s="722"/>
      <c r="P95" s="746"/>
      <c r="Q95" s="747"/>
      <c r="R95" s="754"/>
      <c r="S95" s="77"/>
      <c r="T95" s="78"/>
    </row>
    <row r="96" spans="2:20" ht="18.75" customHeight="1" outlineLevel="1">
      <c r="B96" s="20"/>
      <c r="C96" s="26"/>
      <c r="D96" s="74"/>
      <c r="E96" s="743"/>
      <c r="F96" s="744"/>
      <c r="G96" s="607"/>
      <c r="H96" s="534" t="s">
        <v>73</v>
      </c>
      <c r="I96" s="534" t="s">
        <v>73</v>
      </c>
      <c r="J96" s="534" t="s">
        <v>73</v>
      </c>
      <c r="K96" s="534" t="s">
        <v>73</v>
      </c>
      <c r="L96" s="534" t="s">
        <v>73</v>
      </c>
      <c r="M96" s="534" t="s">
        <v>73</v>
      </c>
      <c r="N96" s="756"/>
      <c r="O96" s="723"/>
      <c r="P96" s="746"/>
      <c r="Q96" s="747"/>
      <c r="R96" s="754"/>
      <c r="S96" s="77"/>
      <c r="T96" s="78"/>
    </row>
    <row r="97" spans="2:20" ht="129.75" customHeight="1" outlineLevel="1">
      <c r="B97" s="20"/>
      <c r="C97" s="67"/>
      <c r="D97" s="560">
        <v>13</v>
      </c>
      <c r="E97" s="725">
        <v>0</v>
      </c>
      <c r="F97" s="726"/>
      <c r="G97" s="69" t="s">
        <v>76</v>
      </c>
      <c r="H97" s="750"/>
      <c r="I97" s="751"/>
      <c r="J97" s="751"/>
      <c r="K97" s="751"/>
      <c r="L97" s="751"/>
      <c r="M97" s="752"/>
      <c r="N97" s="227" t="s">
        <v>73</v>
      </c>
      <c r="O97" s="723"/>
      <c r="P97" s="746"/>
      <c r="Q97" s="747"/>
      <c r="R97" s="754"/>
      <c r="S97" s="77"/>
      <c r="T97" s="78"/>
    </row>
    <row r="98" spans="2:20" ht="97.5" customHeight="1" outlineLevel="1">
      <c r="B98" s="20"/>
      <c r="C98" s="75"/>
      <c r="D98" s="659"/>
      <c r="E98" s="727"/>
      <c r="F98" s="728"/>
      <c r="G98" s="71" t="s">
        <v>75</v>
      </c>
      <c r="H98" s="750"/>
      <c r="I98" s="751"/>
      <c r="J98" s="751"/>
      <c r="K98" s="751"/>
      <c r="L98" s="751"/>
      <c r="M98" s="752"/>
      <c r="N98" s="228" t="s">
        <v>73</v>
      </c>
      <c r="O98" s="724"/>
      <c r="P98" s="748"/>
      <c r="Q98" s="749"/>
      <c r="R98" s="755"/>
      <c r="S98" s="77"/>
      <c r="T98" s="78"/>
    </row>
    <row r="99" spans="2:20" ht="12" customHeight="1">
      <c r="B99" s="20"/>
      <c r="C99" s="11"/>
      <c r="D99" s="12"/>
      <c r="E99" s="295"/>
      <c r="F99" s="295"/>
      <c r="G99" s="14"/>
      <c r="H99" s="14"/>
      <c r="I99" s="14"/>
      <c r="J99" s="14"/>
      <c r="K99" s="14"/>
      <c r="L99" s="14"/>
      <c r="M99" s="10"/>
      <c r="N99" s="229"/>
      <c r="O99" s="230"/>
      <c r="P99" s="231"/>
      <c r="Q99" s="231"/>
      <c r="R99" s="232"/>
      <c r="S99" s="77"/>
      <c r="T99" s="78"/>
    </row>
    <row r="100" spans="2:20" ht="18.75" customHeight="1" outlineLevel="1">
      <c r="B100" s="20"/>
      <c r="C100" s="21"/>
      <c r="D100" s="73"/>
      <c r="E100" s="592" t="s">
        <v>34</v>
      </c>
      <c r="F100" s="593"/>
      <c r="G100" s="551"/>
      <c r="H100" s="535" t="s">
        <v>73</v>
      </c>
      <c r="I100" s="536">
        <v>0</v>
      </c>
      <c r="J100" s="537">
        <v>0</v>
      </c>
      <c r="K100" s="538">
        <v>0</v>
      </c>
      <c r="L100" s="539">
        <v>0</v>
      </c>
      <c r="M100" s="540">
        <v>0</v>
      </c>
      <c r="N100" s="721"/>
      <c r="O100" s="721" t="s">
        <v>73</v>
      </c>
      <c r="P100" s="729">
        <v>0</v>
      </c>
      <c r="Q100" s="745"/>
      <c r="R100" s="718">
        <v>0</v>
      </c>
      <c r="S100" s="77"/>
      <c r="T100" s="78"/>
    </row>
    <row r="101" spans="2:20" ht="18.75" customHeight="1" outlineLevel="1">
      <c r="B101" s="20"/>
      <c r="C101" s="26"/>
      <c r="D101" s="74"/>
      <c r="E101" s="741"/>
      <c r="F101" s="742"/>
      <c r="G101" s="606"/>
      <c r="H101" s="403" t="s">
        <v>46</v>
      </c>
      <c r="I101" s="301" t="s">
        <v>27</v>
      </c>
      <c r="J101" s="301" t="s">
        <v>28</v>
      </c>
      <c r="K101" s="301" t="s">
        <v>29</v>
      </c>
      <c r="L101" s="403" t="s">
        <v>117</v>
      </c>
      <c r="M101" s="403" t="s">
        <v>45</v>
      </c>
      <c r="N101" s="722"/>
      <c r="O101" s="722"/>
      <c r="P101" s="746"/>
      <c r="Q101" s="747"/>
      <c r="R101" s="754"/>
      <c r="S101" s="77"/>
      <c r="T101" s="78"/>
    </row>
    <row r="102" spans="2:20" ht="18.75" customHeight="1" outlineLevel="1">
      <c r="B102" s="20"/>
      <c r="C102" s="26"/>
      <c r="D102" s="74"/>
      <c r="E102" s="743"/>
      <c r="F102" s="744"/>
      <c r="G102" s="607"/>
      <c r="H102" s="534" t="s">
        <v>73</v>
      </c>
      <c r="I102" s="534" t="s">
        <v>73</v>
      </c>
      <c r="J102" s="534" t="s">
        <v>73</v>
      </c>
      <c r="K102" s="534" t="s">
        <v>73</v>
      </c>
      <c r="L102" s="534" t="s">
        <v>73</v>
      </c>
      <c r="M102" s="534" t="s">
        <v>73</v>
      </c>
      <c r="N102" s="756"/>
      <c r="O102" s="723"/>
      <c r="P102" s="746"/>
      <c r="Q102" s="747"/>
      <c r="R102" s="754"/>
      <c r="S102" s="77"/>
      <c r="T102" s="78"/>
    </row>
    <row r="103" spans="2:20" ht="129.75" customHeight="1" outlineLevel="1">
      <c r="B103" s="20"/>
      <c r="C103" s="67"/>
      <c r="D103" s="560">
        <v>14</v>
      </c>
      <c r="E103" s="725">
        <v>0</v>
      </c>
      <c r="F103" s="726"/>
      <c r="G103" s="69" t="s">
        <v>76</v>
      </c>
      <c r="H103" s="750"/>
      <c r="I103" s="751"/>
      <c r="J103" s="751"/>
      <c r="K103" s="751"/>
      <c r="L103" s="751"/>
      <c r="M103" s="752"/>
      <c r="N103" s="227" t="s">
        <v>73</v>
      </c>
      <c r="O103" s="723"/>
      <c r="P103" s="746"/>
      <c r="Q103" s="747"/>
      <c r="R103" s="754"/>
      <c r="S103" s="77"/>
      <c r="T103" s="78"/>
    </row>
    <row r="104" spans="2:20" ht="97.5" customHeight="1" outlineLevel="1">
      <c r="B104" s="20"/>
      <c r="C104" s="75"/>
      <c r="D104" s="659"/>
      <c r="E104" s="727"/>
      <c r="F104" s="728"/>
      <c r="G104" s="71" t="s">
        <v>75</v>
      </c>
      <c r="H104" s="750"/>
      <c r="I104" s="751"/>
      <c r="J104" s="751"/>
      <c r="K104" s="751"/>
      <c r="L104" s="751"/>
      <c r="M104" s="752"/>
      <c r="N104" s="228" t="s">
        <v>73</v>
      </c>
      <c r="O104" s="724"/>
      <c r="P104" s="748"/>
      <c r="Q104" s="749"/>
      <c r="R104" s="755"/>
      <c r="S104" s="77"/>
      <c r="T104" s="78"/>
    </row>
    <row r="105" spans="2:20" ht="12" customHeight="1">
      <c r="B105" s="20"/>
      <c r="C105" s="11"/>
      <c r="D105" s="12"/>
      <c r="E105" s="295"/>
      <c r="F105" s="295"/>
      <c r="G105" s="14"/>
      <c r="H105" s="14"/>
      <c r="I105" s="14"/>
      <c r="J105" s="14"/>
      <c r="K105" s="14"/>
      <c r="L105" s="14"/>
      <c r="M105" s="10"/>
      <c r="N105" s="229"/>
      <c r="O105" s="230"/>
      <c r="P105" s="231"/>
      <c r="Q105" s="231"/>
      <c r="R105" s="232"/>
      <c r="S105" s="77"/>
      <c r="T105" s="78"/>
    </row>
    <row r="106" spans="2:20" ht="18.75" customHeight="1" outlineLevel="1">
      <c r="B106" s="20"/>
      <c r="C106" s="21"/>
      <c r="D106" s="73"/>
      <c r="E106" s="592" t="s">
        <v>34</v>
      </c>
      <c r="F106" s="593"/>
      <c r="G106" s="551"/>
      <c r="H106" s="535" t="s">
        <v>73</v>
      </c>
      <c r="I106" s="536">
        <v>0</v>
      </c>
      <c r="J106" s="537">
        <v>0</v>
      </c>
      <c r="K106" s="538">
        <v>0</v>
      </c>
      <c r="L106" s="539">
        <v>0</v>
      </c>
      <c r="M106" s="540">
        <v>0</v>
      </c>
      <c r="N106" s="721"/>
      <c r="O106" s="721" t="s">
        <v>73</v>
      </c>
      <c r="P106" s="729">
        <v>0</v>
      </c>
      <c r="Q106" s="745"/>
      <c r="R106" s="718">
        <v>0</v>
      </c>
      <c r="S106" s="77"/>
      <c r="T106" s="78"/>
    </row>
    <row r="107" spans="2:20" ht="18.75" customHeight="1" outlineLevel="1">
      <c r="B107" s="20"/>
      <c r="C107" s="26"/>
      <c r="D107" s="74"/>
      <c r="E107" s="741"/>
      <c r="F107" s="742"/>
      <c r="G107" s="606"/>
      <c r="H107" s="403" t="s">
        <v>46</v>
      </c>
      <c r="I107" s="301" t="s">
        <v>27</v>
      </c>
      <c r="J107" s="301" t="s">
        <v>28</v>
      </c>
      <c r="K107" s="301" t="s">
        <v>29</v>
      </c>
      <c r="L107" s="403" t="s">
        <v>117</v>
      </c>
      <c r="M107" s="403" t="s">
        <v>45</v>
      </c>
      <c r="N107" s="722"/>
      <c r="O107" s="722"/>
      <c r="P107" s="746"/>
      <c r="Q107" s="747"/>
      <c r="R107" s="754"/>
      <c r="S107" s="77"/>
      <c r="T107" s="78"/>
    </row>
    <row r="108" spans="2:20" ht="18.75" customHeight="1" outlineLevel="1">
      <c r="B108" s="20"/>
      <c r="C108" s="26"/>
      <c r="D108" s="74"/>
      <c r="E108" s="743"/>
      <c r="F108" s="744"/>
      <c r="G108" s="607"/>
      <c r="H108" s="534" t="s">
        <v>73</v>
      </c>
      <c r="I108" s="534" t="s">
        <v>73</v>
      </c>
      <c r="J108" s="534" t="s">
        <v>73</v>
      </c>
      <c r="K108" s="534" t="s">
        <v>73</v>
      </c>
      <c r="L108" s="534" t="s">
        <v>73</v>
      </c>
      <c r="M108" s="534" t="s">
        <v>73</v>
      </c>
      <c r="N108" s="756"/>
      <c r="O108" s="723"/>
      <c r="P108" s="746"/>
      <c r="Q108" s="747"/>
      <c r="R108" s="754"/>
      <c r="S108" s="77"/>
      <c r="T108" s="78"/>
    </row>
    <row r="109" spans="2:20" ht="129.75" customHeight="1" outlineLevel="1">
      <c r="B109" s="20"/>
      <c r="C109" s="67"/>
      <c r="D109" s="560">
        <v>15</v>
      </c>
      <c r="E109" s="725">
        <v>0</v>
      </c>
      <c r="F109" s="726"/>
      <c r="G109" s="69" t="s">
        <v>76</v>
      </c>
      <c r="H109" s="750"/>
      <c r="I109" s="751"/>
      <c r="J109" s="751"/>
      <c r="K109" s="751"/>
      <c r="L109" s="751"/>
      <c r="M109" s="752"/>
      <c r="N109" s="227" t="s">
        <v>73</v>
      </c>
      <c r="O109" s="723"/>
      <c r="P109" s="746"/>
      <c r="Q109" s="747"/>
      <c r="R109" s="754"/>
      <c r="S109" s="77"/>
      <c r="T109" s="78"/>
    </row>
    <row r="110" spans="2:20" ht="97.5" customHeight="1" outlineLevel="1">
      <c r="B110" s="20"/>
      <c r="C110" s="75"/>
      <c r="D110" s="767"/>
      <c r="E110" s="727"/>
      <c r="F110" s="728"/>
      <c r="G110" s="71" t="s">
        <v>75</v>
      </c>
      <c r="H110" s="750"/>
      <c r="I110" s="751"/>
      <c r="J110" s="751"/>
      <c r="K110" s="751"/>
      <c r="L110" s="751"/>
      <c r="M110" s="752"/>
      <c r="N110" s="228" t="s">
        <v>73</v>
      </c>
      <c r="O110" s="724"/>
      <c r="P110" s="764"/>
      <c r="Q110" s="765"/>
      <c r="R110" s="766"/>
      <c r="S110" s="77"/>
      <c r="T110" s="78"/>
    </row>
    <row r="111" spans="2:20" ht="12" customHeight="1">
      <c r="B111" s="20"/>
      <c r="C111" s="160"/>
      <c r="D111" s="161"/>
      <c r="E111" s="162"/>
      <c r="F111" s="162"/>
      <c r="G111" s="163"/>
      <c r="H111" s="163"/>
      <c r="I111" s="163"/>
      <c r="J111" s="163"/>
      <c r="K111" s="163"/>
      <c r="L111" s="163"/>
      <c r="M111" s="164"/>
      <c r="N111" s="165"/>
      <c r="O111" s="166"/>
      <c r="P111" s="167"/>
      <c r="Q111" s="167"/>
      <c r="R111" s="168"/>
      <c r="S111" s="77"/>
      <c r="T111" s="78"/>
    </row>
    <row r="112" spans="2:19" ht="22.5" customHeight="1">
      <c r="B112" s="10"/>
      <c r="C112" s="150"/>
      <c r="D112" s="663" t="s">
        <v>61</v>
      </c>
      <c r="E112" s="664"/>
      <c r="F112" s="664"/>
      <c r="G112" s="340"/>
      <c r="H112" s="151"/>
      <c r="I112" s="151"/>
      <c r="J112" s="151"/>
      <c r="K112" s="151"/>
      <c r="L112" s="151"/>
      <c r="M112" s="151"/>
      <c r="N112" s="151"/>
      <c r="O112" s="151"/>
      <c r="P112" s="341"/>
      <c r="Q112" s="342"/>
      <c r="R112" s="343">
        <f>SUM(R22+R28+R64)/3</f>
        <v>0</v>
      </c>
      <c r="S112" s="10"/>
    </row>
    <row r="113" spans="2:19" ht="12" customHeight="1">
      <c r="B113" s="24"/>
      <c r="C113" s="344"/>
      <c r="D113" s="345"/>
      <c r="E113" s="346"/>
      <c r="F113" s="346"/>
      <c r="G113" s="346"/>
      <c r="H113" s="344"/>
      <c r="I113" s="344"/>
      <c r="J113" s="344"/>
      <c r="K113" s="344"/>
      <c r="L113" s="344"/>
      <c r="M113" s="344"/>
      <c r="N113" s="344"/>
      <c r="O113" s="344"/>
      <c r="P113" s="347"/>
      <c r="Q113" s="347"/>
      <c r="R113" s="348"/>
      <c r="S113" s="24"/>
    </row>
    <row r="114" spans="2:19" ht="22.5" customHeight="1">
      <c r="B114" s="10"/>
      <c r="C114" s="152"/>
      <c r="D114" s="665" t="s">
        <v>62</v>
      </c>
      <c r="E114" s="666"/>
      <c r="F114" s="666"/>
      <c r="G114" s="349"/>
      <c r="H114" s="154" t="s">
        <v>23</v>
      </c>
      <c r="I114" s="154"/>
      <c r="J114" s="154"/>
      <c r="K114" s="154"/>
      <c r="L114" s="154"/>
      <c r="M114" s="154"/>
      <c r="N114" s="350"/>
      <c r="O114" s="350"/>
      <c r="P114" s="351"/>
      <c r="Q114" s="187"/>
      <c r="R114" s="352">
        <f>(R28+R64)/2</f>
        <v>0</v>
      </c>
      <c r="S114" s="10"/>
    </row>
    <row r="115" spans="2:19" ht="22.5" customHeight="1">
      <c r="B115" s="10"/>
      <c r="C115" s="157"/>
      <c r="D115" s="667" t="s">
        <v>72</v>
      </c>
      <c r="E115" s="668"/>
      <c r="F115" s="669"/>
      <c r="G115" s="171"/>
      <c r="H115" s="353" t="s">
        <v>24</v>
      </c>
      <c r="I115" s="354"/>
      <c r="J115" s="354"/>
      <c r="K115" s="354"/>
      <c r="L115" s="354"/>
      <c r="M115" s="354"/>
      <c r="N115" s="172"/>
      <c r="O115" s="172"/>
      <c r="P115" s="355">
        <v>0</v>
      </c>
      <c r="Q115" s="171" t="s">
        <v>63</v>
      </c>
      <c r="R115" s="173">
        <f>R$33*P115/100</f>
        <v>0</v>
      </c>
      <c r="S115" s="10"/>
    </row>
    <row r="116" spans="2:19" ht="22.5" customHeight="1">
      <c r="B116" s="10"/>
      <c r="C116" s="153"/>
      <c r="D116" s="687"/>
      <c r="E116" s="688"/>
      <c r="F116" s="689"/>
      <c r="G116" s="171"/>
      <c r="H116" s="353" t="s">
        <v>25</v>
      </c>
      <c r="I116" s="354"/>
      <c r="J116" s="354"/>
      <c r="K116" s="354"/>
      <c r="L116" s="354"/>
      <c r="M116" s="354"/>
      <c r="N116" s="172"/>
      <c r="O116" s="172"/>
      <c r="P116" s="356">
        <v>0</v>
      </c>
      <c r="Q116" s="171" t="s">
        <v>63</v>
      </c>
      <c r="R116" s="170">
        <f>R$33*P116/100</f>
        <v>0</v>
      </c>
      <c r="S116" s="10"/>
    </row>
    <row r="117" spans="2:19" ht="22.5" customHeight="1">
      <c r="B117" s="10"/>
      <c r="C117" s="153"/>
      <c r="D117" s="687"/>
      <c r="E117" s="688"/>
      <c r="F117" s="689"/>
      <c r="G117" s="155"/>
      <c r="H117" s="357" t="s">
        <v>25</v>
      </c>
      <c r="I117" s="358"/>
      <c r="J117" s="358"/>
      <c r="K117" s="358"/>
      <c r="L117" s="358"/>
      <c r="M117" s="358"/>
      <c r="N117" s="169"/>
      <c r="O117" s="169"/>
      <c r="P117" s="356">
        <v>0</v>
      </c>
      <c r="Q117" s="155" t="s">
        <v>63</v>
      </c>
      <c r="R117" s="170">
        <f>R$33*P117/100</f>
        <v>0</v>
      </c>
      <c r="S117" s="10"/>
    </row>
    <row r="118" spans="2:19" ht="22.5" customHeight="1">
      <c r="B118" s="10"/>
      <c r="C118" s="153"/>
      <c r="D118" s="687"/>
      <c r="E118" s="688"/>
      <c r="F118" s="689"/>
      <c r="G118" s="155"/>
      <c r="H118" s="357" t="str">
        <f>Steuerblatt!G37</f>
        <v>  für... Lokalfaktor Ausführung in Lübeck</v>
      </c>
      <c r="I118" s="358"/>
      <c r="J118" s="358"/>
      <c r="K118" s="358"/>
      <c r="L118" s="358"/>
      <c r="M118" s="358"/>
      <c r="N118" s="169"/>
      <c r="O118" s="169"/>
      <c r="P118" s="356">
        <f>Steuerblatt!O37</f>
        <v>-4.5</v>
      </c>
      <c r="Q118" s="155" t="s">
        <v>63</v>
      </c>
      <c r="R118" s="170">
        <f>R$33*P118/100</f>
        <v>0</v>
      </c>
      <c r="S118" s="10"/>
    </row>
    <row r="119" spans="2:19" ht="22.5" customHeight="1">
      <c r="B119" s="10"/>
      <c r="C119" s="157"/>
      <c r="D119" s="687"/>
      <c r="E119" s="688"/>
      <c r="F119" s="689"/>
      <c r="G119" s="171"/>
      <c r="H119" s="353" t="str">
        <f>Steuerblatt!G38</f>
        <v>  für... Konjunktursituation</v>
      </c>
      <c r="I119" s="354"/>
      <c r="J119" s="354"/>
      <c r="K119" s="354"/>
      <c r="L119" s="354"/>
      <c r="M119" s="354"/>
      <c r="N119" s="172"/>
      <c r="O119" s="172"/>
      <c r="P119" s="355">
        <f>Steuerblatt!O38</f>
        <v>-3</v>
      </c>
      <c r="Q119" s="171" t="s">
        <v>63</v>
      </c>
      <c r="R119" s="173">
        <f>R$33*P119/100</f>
        <v>0</v>
      </c>
      <c r="S119" s="10"/>
    </row>
    <row r="120" spans="2:19" ht="22.5" customHeight="1" thickBot="1">
      <c r="B120" s="10"/>
      <c r="C120" s="174"/>
      <c r="D120" s="690" t="s">
        <v>4</v>
      </c>
      <c r="E120" s="691"/>
      <c r="F120" s="692"/>
      <c r="G120" s="175"/>
      <c r="H120" s="359"/>
      <c r="I120" s="176"/>
      <c r="J120" s="176"/>
      <c r="K120" s="176"/>
      <c r="L120" s="176"/>
      <c r="M120" s="176"/>
      <c r="N120" s="176"/>
      <c r="O120" s="176"/>
      <c r="P120" s="177"/>
      <c r="Q120" s="178"/>
      <c r="R120" s="179">
        <f>SUM(R114:R119)</f>
        <v>0</v>
      </c>
      <c r="S120" s="10"/>
    </row>
    <row r="121" spans="2:19" ht="9.75" customHeight="1" thickTop="1">
      <c r="B121" s="10"/>
      <c r="C121" s="180"/>
      <c r="D121" s="360"/>
      <c r="E121" s="360"/>
      <c r="F121" s="361"/>
      <c r="G121" s="155"/>
      <c r="H121" s="362"/>
      <c r="I121" s="181"/>
      <c r="J121" s="181"/>
      <c r="K121" s="181"/>
      <c r="L121" s="181"/>
      <c r="M121" s="181"/>
      <c r="N121" s="181"/>
      <c r="O121" s="181"/>
      <c r="P121" s="182"/>
      <c r="Q121" s="156"/>
      <c r="R121" s="183"/>
      <c r="S121" s="10"/>
    </row>
    <row r="122" spans="2:19" ht="18" customHeight="1">
      <c r="B122" s="10"/>
      <c r="C122" s="150"/>
      <c r="D122" s="693" t="s">
        <v>5</v>
      </c>
      <c r="E122" s="694"/>
      <c r="F122" s="695"/>
      <c r="G122" s="184"/>
      <c r="H122" s="363" t="s">
        <v>86</v>
      </c>
      <c r="I122" s="364"/>
      <c r="J122" s="364"/>
      <c r="K122" s="364"/>
      <c r="L122" s="364"/>
      <c r="M122" s="364"/>
      <c r="N122" s="185"/>
      <c r="O122" s="185"/>
      <c r="P122" s="186"/>
      <c r="Q122" s="187"/>
      <c r="R122" s="188"/>
      <c r="S122" s="10"/>
    </row>
    <row r="123" spans="2:19" ht="30" customHeight="1">
      <c r="B123" s="10"/>
      <c r="C123" s="153"/>
      <c r="D123" s="696"/>
      <c r="E123" s="696"/>
      <c r="F123" s="697"/>
      <c r="G123" s="155"/>
      <c r="H123" s="365" t="s">
        <v>84</v>
      </c>
      <c r="I123" s="189"/>
      <c r="J123" s="189"/>
      <c r="K123" s="189"/>
      <c r="L123" s="189"/>
      <c r="M123" s="189"/>
      <c r="N123" s="189"/>
      <c r="O123" s="189"/>
      <c r="P123" s="182"/>
      <c r="Q123" s="156"/>
      <c r="R123" s="190">
        <v>0</v>
      </c>
      <c r="S123" s="10"/>
    </row>
    <row r="124" spans="2:19" ht="12" customHeight="1">
      <c r="B124" s="10"/>
      <c r="C124" s="10"/>
      <c r="D124" s="10"/>
      <c r="E124" s="10"/>
      <c r="F124" s="10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10"/>
      <c r="R124" s="10"/>
      <c r="S124" s="10"/>
    </row>
    <row r="125" spans="7:16" ht="15"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7:16" ht="15"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7:16" ht="15"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7:16" ht="15">
      <c r="G128" s="25"/>
      <c r="H128" s="632"/>
      <c r="I128" s="632"/>
      <c r="J128" s="632"/>
      <c r="K128" s="632"/>
      <c r="L128" s="632"/>
      <c r="M128" s="632"/>
      <c r="N128" s="632"/>
      <c r="O128" s="632"/>
      <c r="P128" s="25"/>
    </row>
    <row r="129" spans="7:16" ht="15"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7:16" ht="15"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7:16" ht="15"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7:16" ht="15"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7:16" ht="15"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</sheetData>
  <sheetProtection formatCells="0" formatColumns="0" formatRows="0" insertColumns="0" insertRows="0" insertHyperlinks="0" deleteColumns="0" deleteRows="0" sort="0" autoFilter="0" pivotTables="0"/>
  <mergeCells count="185">
    <mergeCell ref="D49:D50"/>
    <mergeCell ref="E52:F54"/>
    <mergeCell ref="G52:G54"/>
    <mergeCell ref="O52:O56"/>
    <mergeCell ref="D55:D56"/>
    <mergeCell ref="E55:F56"/>
    <mergeCell ref="O46:O50"/>
    <mergeCell ref="E49:F50"/>
    <mergeCell ref="H49:M49"/>
    <mergeCell ref="H50:M50"/>
    <mergeCell ref="P46:Q50"/>
    <mergeCell ref="R46:R50"/>
    <mergeCell ref="P52:Q56"/>
    <mergeCell ref="R52:R56"/>
    <mergeCell ref="E46:F48"/>
    <mergeCell ref="G46:G48"/>
    <mergeCell ref="N46:N48"/>
    <mergeCell ref="H55:M55"/>
    <mergeCell ref="H56:M56"/>
    <mergeCell ref="D61:D62"/>
    <mergeCell ref="E61:F62"/>
    <mergeCell ref="H61:M61"/>
    <mergeCell ref="H62:M62"/>
    <mergeCell ref="E58:F60"/>
    <mergeCell ref="G58:G60"/>
    <mergeCell ref="P58:Q62"/>
    <mergeCell ref="R58:R62"/>
    <mergeCell ref="N58:N60"/>
    <mergeCell ref="O58:O62"/>
    <mergeCell ref="E64:F66"/>
    <mergeCell ref="G64:G66"/>
    <mergeCell ref="G70:G72"/>
    <mergeCell ref="O70:O74"/>
    <mergeCell ref="D73:D74"/>
    <mergeCell ref="E73:F74"/>
    <mergeCell ref="O64:O68"/>
    <mergeCell ref="E67:F68"/>
    <mergeCell ref="H67:M67"/>
    <mergeCell ref="H68:M68"/>
    <mergeCell ref="P76:Q80"/>
    <mergeCell ref="R76:R80"/>
    <mergeCell ref="N76:N78"/>
    <mergeCell ref="D79:D80"/>
    <mergeCell ref="E79:F80"/>
    <mergeCell ref="H79:M79"/>
    <mergeCell ref="H80:M80"/>
    <mergeCell ref="E76:F78"/>
    <mergeCell ref="G76:G78"/>
    <mergeCell ref="O76:O80"/>
    <mergeCell ref="D85:D86"/>
    <mergeCell ref="E88:F90"/>
    <mergeCell ref="G88:G90"/>
    <mergeCell ref="O88:O92"/>
    <mergeCell ref="D91:D92"/>
    <mergeCell ref="E91:F92"/>
    <mergeCell ref="O82:O86"/>
    <mergeCell ref="E85:F86"/>
    <mergeCell ref="H85:M85"/>
    <mergeCell ref="H86:M86"/>
    <mergeCell ref="P82:Q86"/>
    <mergeCell ref="R82:R86"/>
    <mergeCell ref="P88:Q92"/>
    <mergeCell ref="R88:R92"/>
    <mergeCell ref="E82:F84"/>
    <mergeCell ref="G82:G84"/>
    <mergeCell ref="N82:N84"/>
    <mergeCell ref="N88:N90"/>
    <mergeCell ref="P94:Q98"/>
    <mergeCell ref="R94:R98"/>
    <mergeCell ref="N94:N96"/>
    <mergeCell ref="D97:D98"/>
    <mergeCell ref="E97:F98"/>
    <mergeCell ref="H97:M97"/>
    <mergeCell ref="H98:M98"/>
    <mergeCell ref="E94:F96"/>
    <mergeCell ref="G94:G96"/>
    <mergeCell ref="O94:O98"/>
    <mergeCell ref="E100:F102"/>
    <mergeCell ref="G100:G102"/>
    <mergeCell ref="O100:O104"/>
    <mergeCell ref="E103:F104"/>
    <mergeCell ref="H103:M103"/>
    <mergeCell ref="H104:M104"/>
    <mergeCell ref="N100:N102"/>
    <mergeCell ref="P100:Q104"/>
    <mergeCell ref="R100:R104"/>
    <mergeCell ref="D103:D104"/>
    <mergeCell ref="E106:F108"/>
    <mergeCell ref="G106:G108"/>
    <mergeCell ref="O106:O110"/>
    <mergeCell ref="P106:Q110"/>
    <mergeCell ref="R106:R110"/>
    <mergeCell ref="D109:D110"/>
    <mergeCell ref="E109:F110"/>
    <mergeCell ref="H109:M109"/>
    <mergeCell ref="H110:M110"/>
    <mergeCell ref="G7:M7"/>
    <mergeCell ref="G8:M8"/>
    <mergeCell ref="H11:M11"/>
    <mergeCell ref="H13:M13"/>
    <mergeCell ref="H91:M91"/>
    <mergeCell ref="H92:M92"/>
    <mergeCell ref="H73:M73"/>
    <mergeCell ref="H74:M74"/>
    <mergeCell ref="N106:N108"/>
    <mergeCell ref="N28:N30"/>
    <mergeCell ref="N22:N24"/>
    <mergeCell ref="N34:N36"/>
    <mergeCell ref="N40:N42"/>
    <mergeCell ref="R34:R38"/>
    <mergeCell ref="R64:R68"/>
    <mergeCell ref="R70:R74"/>
    <mergeCell ref="R22:R26"/>
    <mergeCell ref="R28:R32"/>
    <mergeCell ref="D43:D44"/>
    <mergeCell ref="E43:F44"/>
    <mergeCell ref="H44:M44"/>
    <mergeCell ref="N52:N54"/>
    <mergeCell ref="N70:N72"/>
    <mergeCell ref="P64:Q68"/>
    <mergeCell ref="P70:Q74"/>
    <mergeCell ref="N64:N66"/>
    <mergeCell ref="D67:D68"/>
    <mergeCell ref="E70:F72"/>
    <mergeCell ref="D31:D32"/>
    <mergeCell ref="E31:F32"/>
    <mergeCell ref="H31:M31"/>
    <mergeCell ref="H32:M32"/>
    <mergeCell ref="R40:R44"/>
    <mergeCell ref="D37:D38"/>
    <mergeCell ref="E37:F38"/>
    <mergeCell ref="H37:M37"/>
    <mergeCell ref="H38:M38"/>
    <mergeCell ref="O34:O38"/>
    <mergeCell ref="H25:M25"/>
    <mergeCell ref="H26:M26"/>
    <mergeCell ref="E28:F30"/>
    <mergeCell ref="G28:G30"/>
    <mergeCell ref="O28:O32"/>
    <mergeCell ref="P28:Q32"/>
    <mergeCell ref="P15:Q15"/>
    <mergeCell ref="P13:Q13"/>
    <mergeCell ref="E40:F42"/>
    <mergeCell ref="G40:G42"/>
    <mergeCell ref="E34:F36"/>
    <mergeCell ref="G34:G36"/>
    <mergeCell ref="O40:O44"/>
    <mergeCell ref="P40:Q44"/>
    <mergeCell ref="H43:M43"/>
    <mergeCell ref="P34:Q38"/>
    <mergeCell ref="E22:F24"/>
    <mergeCell ref="P7:R7"/>
    <mergeCell ref="D7:E7"/>
    <mergeCell ref="D25:D26"/>
    <mergeCell ref="R16:R20"/>
    <mergeCell ref="O22:O26"/>
    <mergeCell ref="E25:F26"/>
    <mergeCell ref="P22:Q26"/>
    <mergeCell ref="E15:F15"/>
    <mergeCell ref="G15:M15"/>
    <mergeCell ref="D4:H4"/>
    <mergeCell ref="D19:D20"/>
    <mergeCell ref="E19:F20"/>
    <mergeCell ref="H19:M19"/>
    <mergeCell ref="N19:N20"/>
    <mergeCell ref="H20:M20"/>
    <mergeCell ref="N15:O15"/>
    <mergeCell ref="O19:O20"/>
    <mergeCell ref="D116:F116"/>
    <mergeCell ref="D117:F117"/>
    <mergeCell ref="D118:F118"/>
    <mergeCell ref="D119:F119"/>
    <mergeCell ref="H128:O128"/>
    <mergeCell ref="D120:F120"/>
    <mergeCell ref="D122:F123"/>
    <mergeCell ref="P8:R8"/>
    <mergeCell ref="D112:F112"/>
    <mergeCell ref="D114:F114"/>
    <mergeCell ref="D115:F115"/>
    <mergeCell ref="P16:Q20"/>
    <mergeCell ref="P11:Q11"/>
    <mergeCell ref="G22:G24"/>
    <mergeCell ref="E16:F18"/>
    <mergeCell ref="G16:G18"/>
    <mergeCell ref="N16:O1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2" top="0.39000000000000007" bottom="0.39000000000000007" header="0.51" footer="0.51"/>
  <pageSetup fitToHeight="1" fitToWidth="1" horizontalDpi="1200" verticalDpi="1200" orientation="landscape" paperSize="8" scale="15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H13" sqref="H13:M13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3.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32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87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</v>
      </c>
      <c r="E11" s="389"/>
      <c r="F11" s="390"/>
      <c r="G11" s="391"/>
      <c r="H11" s="784" t="s">
        <v>71</v>
      </c>
      <c r="I11" s="785"/>
      <c r="J11" s="785"/>
      <c r="K11" s="785"/>
      <c r="L11" s="785"/>
      <c r="M11" s="785"/>
      <c r="N11" s="392"/>
      <c r="O11" s="393"/>
      <c r="P11" s="786" t="s">
        <v>10</v>
      </c>
      <c r="Q11" s="787"/>
      <c r="R11" s="394" t="s">
        <v>11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31">
        <v>311</v>
      </c>
      <c r="E13" s="416"/>
      <c r="F13" s="417"/>
      <c r="G13" s="418"/>
      <c r="H13" s="788" t="s">
        <v>15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13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64</v>
      </c>
      <c r="E15" s="792" t="s">
        <v>9</v>
      </c>
      <c r="F15" s="793"/>
      <c r="G15" s="792" t="s">
        <v>88</v>
      </c>
      <c r="H15" s="794"/>
      <c r="I15" s="794"/>
      <c r="J15" s="794"/>
      <c r="K15" s="794"/>
      <c r="L15" s="794"/>
      <c r="M15" s="794"/>
      <c r="N15" s="795"/>
      <c r="O15" s="796"/>
      <c r="P15" s="797" t="s">
        <v>10</v>
      </c>
      <c r="Q15" s="798"/>
      <c r="R15" s="532" t="s">
        <v>74</v>
      </c>
      <c r="S15" s="413"/>
      <c r="T15" s="414"/>
    </row>
    <row r="16" spans="2:20" ht="18.75" customHeight="1">
      <c r="B16" s="406"/>
      <c r="C16" s="431"/>
      <c r="D16" s="432"/>
      <c r="E16" s="799" t="s">
        <v>34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79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73</v>
      </c>
      <c r="E19" s="799" t="str">
        <f>Steuerblatt!D16</f>
        <v>Eigenes
Projekt </v>
      </c>
      <c r="F19" s="825"/>
      <c r="G19" s="442" t="s">
        <v>82</v>
      </c>
      <c r="H19" s="828" t="s">
        <v>103</v>
      </c>
      <c r="I19" s="829"/>
      <c r="J19" s="829"/>
      <c r="K19" s="829"/>
      <c r="L19" s="829"/>
      <c r="M19" s="829"/>
      <c r="N19" s="830" t="s">
        <v>80</v>
      </c>
      <c r="O19" s="832" t="s">
        <v>81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83</v>
      </c>
      <c r="H20" s="834" t="s">
        <v>104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34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73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30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30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76</v>
      </c>
      <c r="H25" s="855"/>
      <c r="I25" s="856"/>
      <c r="J25" s="856"/>
      <c r="K25" s="856"/>
      <c r="L25" s="856"/>
      <c r="M25" s="857"/>
      <c r="N25" s="449" t="s">
        <v>73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75</v>
      </c>
      <c r="H26" s="858"/>
      <c r="I26" s="858"/>
      <c r="J26" s="858"/>
      <c r="K26" s="858"/>
      <c r="L26" s="858"/>
      <c r="M26" s="858"/>
      <c r="N26" s="451" t="s">
        <v>73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34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73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30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30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76</v>
      </c>
      <c r="H31" s="855"/>
      <c r="I31" s="856"/>
      <c r="J31" s="856"/>
      <c r="K31" s="856"/>
      <c r="L31" s="856"/>
      <c r="M31" s="857"/>
      <c r="N31" s="449" t="s">
        <v>73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75</v>
      </c>
      <c r="H32" s="858"/>
      <c r="I32" s="858"/>
      <c r="J32" s="858"/>
      <c r="K32" s="858"/>
      <c r="L32" s="858"/>
      <c r="M32" s="858"/>
      <c r="N32" s="451" t="s">
        <v>73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34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73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76</v>
      </c>
      <c r="H37" s="855"/>
      <c r="I37" s="856"/>
      <c r="J37" s="856"/>
      <c r="K37" s="856"/>
      <c r="L37" s="856"/>
      <c r="M37" s="857"/>
      <c r="N37" s="449" t="s">
        <v>73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75</v>
      </c>
      <c r="H38" s="871"/>
      <c r="I38" s="871"/>
      <c r="J38" s="871"/>
      <c r="K38" s="871"/>
      <c r="L38" s="871"/>
      <c r="M38" s="871"/>
      <c r="N38" s="451" t="s">
        <v>73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34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73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76</v>
      </c>
      <c r="H43" s="855"/>
      <c r="I43" s="856"/>
      <c r="J43" s="856"/>
      <c r="K43" s="856"/>
      <c r="L43" s="856"/>
      <c r="M43" s="857"/>
      <c r="N43" s="449" t="s">
        <v>73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75</v>
      </c>
      <c r="H44" s="858"/>
      <c r="I44" s="858"/>
      <c r="J44" s="858"/>
      <c r="K44" s="858"/>
      <c r="L44" s="858"/>
      <c r="M44" s="858"/>
      <c r="N44" s="451" t="s">
        <v>73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34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73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76</v>
      </c>
      <c r="H49" s="855"/>
      <c r="I49" s="856"/>
      <c r="J49" s="856"/>
      <c r="K49" s="856"/>
      <c r="L49" s="856"/>
      <c r="M49" s="857"/>
      <c r="N49" s="449" t="s">
        <v>73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75</v>
      </c>
      <c r="H50" s="858"/>
      <c r="I50" s="858"/>
      <c r="J50" s="858"/>
      <c r="K50" s="858"/>
      <c r="L50" s="858"/>
      <c r="M50" s="858"/>
      <c r="N50" s="451" t="s">
        <v>73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34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73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76</v>
      </c>
      <c r="H55" s="855"/>
      <c r="I55" s="856"/>
      <c r="J55" s="856"/>
      <c r="K55" s="856"/>
      <c r="L55" s="856"/>
      <c r="M55" s="857"/>
      <c r="N55" s="449" t="s">
        <v>73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75</v>
      </c>
      <c r="H56" s="858"/>
      <c r="I56" s="858"/>
      <c r="J56" s="858"/>
      <c r="K56" s="858"/>
      <c r="L56" s="858"/>
      <c r="M56" s="858"/>
      <c r="N56" s="451" t="s">
        <v>73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34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73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76</v>
      </c>
      <c r="H61" s="855"/>
      <c r="I61" s="856"/>
      <c r="J61" s="856"/>
      <c r="K61" s="856"/>
      <c r="L61" s="856"/>
      <c r="M61" s="857"/>
      <c r="N61" s="449" t="s">
        <v>73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75</v>
      </c>
      <c r="H62" s="858"/>
      <c r="I62" s="858"/>
      <c r="J62" s="858"/>
      <c r="K62" s="858"/>
      <c r="L62" s="858"/>
      <c r="M62" s="858"/>
      <c r="N62" s="451" t="s">
        <v>73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34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73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76</v>
      </c>
      <c r="H67" s="855"/>
      <c r="I67" s="856"/>
      <c r="J67" s="856"/>
      <c r="K67" s="856"/>
      <c r="L67" s="856"/>
      <c r="M67" s="857"/>
      <c r="N67" s="449" t="s">
        <v>73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75</v>
      </c>
      <c r="H68" s="858"/>
      <c r="I68" s="858"/>
      <c r="J68" s="858"/>
      <c r="K68" s="858"/>
      <c r="L68" s="858"/>
      <c r="M68" s="858"/>
      <c r="N68" s="451" t="s">
        <v>73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34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73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76</v>
      </c>
      <c r="H73" s="855"/>
      <c r="I73" s="856"/>
      <c r="J73" s="856"/>
      <c r="K73" s="856"/>
      <c r="L73" s="856"/>
      <c r="M73" s="857"/>
      <c r="N73" s="449" t="s">
        <v>73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75</v>
      </c>
      <c r="H74" s="858"/>
      <c r="I74" s="858"/>
      <c r="J74" s="858"/>
      <c r="K74" s="858"/>
      <c r="L74" s="858"/>
      <c r="M74" s="858"/>
      <c r="N74" s="451" t="s">
        <v>73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34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73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76</v>
      </c>
      <c r="H79" s="855"/>
      <c r="I79" s="856"/>
      <c r="J79" s="856"/>
      <c r="K79" s="856"/>
      <c r="L79" s="856"/>
      <c r="M79" s="857"/>
      <c r="N79" s="456" t="s">
        <v>73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75</v>
      </c>
      <c r="H80" s="858"/>
      <c r="I80" s="858"/>
      <c r="J80" s="858"/>
      <c r="K80" s="858"/>
      <c r="L80" s="858"/>
      <c r="M80" s="858"/>
      <c r="N80" s="457" t="s">
        <v>73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34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73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76</v>
      </c>
      <c r="H85" s="855"/>
      <c r="I85" s="856"/>
      <c r="J85" s="856"/>
      <c r="K85" s="856"/>
      <c r="L85" s="856"/>
      <c r="M85" s="857"/>
      <c r="N85" s="449" t="s">
        <v>73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75</v>
      </c>
      <c r="H86" s="858"/>
      <c r="I86" s="858"/>
      <c r="J86" s="858"/>
      <c r="K86" s="858"/>
      <c r="L86" s="858"/>
      <c r="M86" s="858"/>
      <c r="N86" s="451" t="s">
        <v>73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34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73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89</v>
      </c>
      <c r="F91" s="837"/>
      <c r="G91" s="448" t="s">
        <v>76</v>
      </c>
      <c r="H91" s="855"/>
      <c r="I91" s="856"/>
      <c r="J91" s="856"/>
      <c r="K91" s="856"/>
      <c r="L91" s="856"/>
      <c r="M91" s="857"/>
      <c r="N91" s="449" t="s">
        <v>73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75</v>
      </c>
      <c r="H92" s="858"/>
      <c r="I92" s="858"/>
      <c r="J92" s="858"/>
      <c r="K92" s="858"/>
      <c r="L92" s="858"/>
      <c r="M92" s="858"/>
      <c r="N92" s="451" t="s">
        <v>73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34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73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76</v>
      </c>
      <c r="H97" s="855"/>
      <c r="I97" s="856"/>
      <c r="J97" s="856"/>
      <c r="K97" s="856"/>
      <c r="L97" s="856"/>
      <c r="M97" s="857"/>
      <c r="N97" s="449" t="s">
        <v>73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75</v>
      </c>
      <c r="H98" s="858"/>
      <c r="I98" s="858"/>
      <c r="J98" s="858"/>
      <c r="K98" s="858"/>
      <c r="L98" s="858"/>
      <c r="M98" s="858"/>
      <c r="N98" s="451" t="s">
        <v>73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34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73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76</v>
      </c>
      <c r="H103" s="855"/>
      <c r="I103" s="856"/>
      <c r="J103" s="856"/>
      <c r="K103" s="856"/>
      <c r="L103" s="856"/>
      <c r="M103" s="857"/>
      <c r="N103" s="449" t="s">
        <v>73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75</v>
      </c>
      <c r="H104" s="858"/>
      <c r="I104" s="858"/>
      <c r="J104" s="858"/>
      <c r="K104" s="858"/>
      <c r="L104" s="858"/>
      <c r="M104" s="858"/>
      <c r="N104" s="451" t="s">
        <v>73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34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73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76</v>
      </c>
      <c r="H109" s="855"/>
      <c r="I109" s="856"/>
      <c r="J109" s="856"/>
      <c r="K109" s="856"/>
      <c r="L109" s="856"/>
      <c r="M109" s="857"/>
      <c r="N109" s="449" t="s">
        <v>73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75</v>
      </c>
      <c r="H110" s="858"/>
      <c r="I110" s="858"/>
      <c r="J110" s="858"/>
      <c r="K110" s="858"/>
      <c r="L110" s="858"/>
      <c r="M110" s="858"/>
      <c r="N110" s="451" t="s">
        <v>73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61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62</v>
      </c>
      <c r="E114" s="895"/>
      <c r="F114" s="895"/>
      <c r="G114" s="476"/>
      <c r="H114" s="533" t="s">
        <v>23</v>
      </c>
      <c r="I114" s="533"/>
      <c r="J114" s="533"/>
      <c r="K114" s="533"/>
      <c r="L114" s="533"/>
      <c r="M114" s="533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72</v>
      </c>
      <c r="E115" s="897"/>
      <c r="F115" s="898"/>
      <c r="G115" s="480"/>
      <c r="H115" s="481" t="s">
        <v>24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63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25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63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25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63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63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63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4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5</v>
      </c>
      <c r="E122" s="889"/>
      <c r="F122" s="890"/>
      <c r="G122" s="517"/>
      <c r="H122" s="518" t="s">
        <v>86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84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H19" sqref="H19:M19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3.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32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87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</v>
      </c>
      <c r="E11" s="389"/>
      <c r="F11" s="390"/>
      <c r="G11" s="391"/>
      <c r="H11" s="784" t="s">
        <v>71</v>
      </c>
      <c r="I11" s="785"/>
      <c r="J11" s="785"/>
      <c r="K11" s="785"/>
      <c r="L11" s="785"/>
      <c r="M11" s="785"/>
      <c r="N11" s="392"/>
      <c r="O11" s="393"/>
      <c r="P11" s="786" t="s">
        <v>10</v>
      </c>
      <c r="Q11" s="787"/>
      <c r="R11" s="394" t="s">
        <v>11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312</v>
      </c>
      <c r="E13" s="416"/>
      <c r="F13" s="417"/>
      <c r="G13" s="418"/>
      <c r="H13" s="788" t="s">
        <v>16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17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64</v>
      </c>
      <c r="E15" s="792" t="s">
        <v>9</v>
      </c>
      <c r="F15" s="793"/>
      <c r="G15" s="792" t="s">
        <v>88</v>
      </c>
      <c r="H15" s="794"/>
      <c r="I15" s="794"/>
      <c r="J15" s="794"/>
      <c r="K15" s="794"/>
      <c r="L15" s="794"/>
      <c r="M15" s="794"/>
      <c r="N15" s="795"/>
      <c r="O15" s="796"/>
      <c r="P15" s="797" t="s">
        <v>10</v>
      </c>
      <c r="Q15" s="798"/>
      <c r="R15" s="544" t="s">
        <v>74</v>
      </c>
      <c r="S15" s="413"/>
      <c r="T15" s="414"/>
    </row>
    <row r="16" spans="2:20" ht="18.75" customHeight="1">
      <c r="B16" s="406"/>
      <c r="C16" s="431"/>
      <c r="D16" s="432"/>
      <c r="E16" s="799" t="s">
        <v>34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79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73</v>
      </c>
      <c r="E19" s="799" t="str">
        <f>Steuerblatt!D16</f>
        <v>Eigenes
Projekt </v>
      </c>
      <c r="F19" s="825"/>
      <c r="G19" s="442" t="s">
        <v>82</v>
      </c>
      <c r="H19" s="828" t="s">
        <v>103</v>
      </c>
      <c r="I19" s="829"/>
      <c r="J19" s="829"/>
      <c r="K19" s="829"/>
      <c r="L19" s="829"/>
      <c r="M19" s="829"/>
      <c r="N19" s="830" t="s">
        <v>80</v>
      </c>
      <c r="O19" s="832" t="s">
        <v>81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83</v>
      </c>
      <c r="H20" s="834" t="s">
        <v>104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34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73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76</v>
      </c>
      <c r="H25" s="855"/>
      <c r="I25" s="856"/>
      <c r="J25" s="856"/>
      <c r="K25" s="856"/>
      <c r="L25" s="856"/>
      <c r="M25" s="857"/>
      <c r="N25" s="449" t="s">
        <v>73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75</v>
      </c>
      <c r="H26" s="858"/>
      <c r="I26" s="858"/>
      <c r="J26" s="858"/>
      <c r="K26" s="858"/>
      <c r="L26" s="858"/>
      <c r="M26" s="858"/>
      <c r="N26" s="451" t="s">
        <v>73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34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73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76</v>
      </c>
      <c r="H31" s="855"/>
      <c r="I31" s="856"/>
      <c r="J31" s="856"/>
      <c r="K31" s="856"/>
      <c r="L31" s="856"/>
      <c r="M31" s="857"/>
      <c r="N31" s="449" t="s">
        <v>73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75</v>
      </c>
      <c r="H32" s="858"/>
      <c r="I32" s="858"/>
      <c r="J32" s="858"/>
      <c r="K32" s="858"/>
      <c r="L32" s="858"/>
      <c r="M32" s="858"/>
      <c r="N32" s="451" t="s">
        <v>73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34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73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76</v>
      </c>
      <c r="H37" s="855"/>
      <c r="I37" s="856"/>
      <c r="J37" s="856"/>
      <c r="K37" s="856"/>
      <c r="L37" s="856"/>
      <c r="M37" s="857"/>
      <c r="N37" s="449" t="s">
        <v>73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75</v>
      </c>
      <c r="H38" s="871"/>
      <c r="I38" s="871"/>
      <c r="J38" s="871"/>
      <c r="K38" s="871"/>
      <c r="L38" s="871"/>
      <c r="M38" s="871"/>
      <c r="N38" s="451" t="s">
        <v>73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34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73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76</v>
      </c>
      <c r="H43" s="855"/>
      <c r="I43" s="856"/>
      <c r="J43" s="856"/>
      <c r="K43" s="856"/>
      <c r="L43" s="856"/>
      <c r="M43" s="857"/>
      <c r="N43" s="449" t="s">
        <v>73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75</v>
      </c>
      <c r="H44" s="858"/>
      <c r="I44" s="858"/>
      <c r="J44" s="858"/>
      <c r="K44" s="858"/>
      <c r="L44" s="858"/>
      <c r="M44" s="858"/>
      <c r="N44" s="451" t="s">
        <v>73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34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73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76</v>
      </c>
      <c r="H49" s="855"/>
      <c r="I49" s="856"/>
      <c r="J49" s="856"/>
      <c r="K49" s="856"/>
      <c r="L49" s="856"/>
      <c r="M49" s="857"/>
      <c r="N49" s="449" t="s">
        <v>73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75</v>
      </c>
      <c r="H50" s="858"/>
      <c r="I50" s="858"/>
      <c r="J50" s="858"/>
      <c r="K50" s="858"/>
      <c r="L50" s="858"/>
      <c r="M50" s="858"/>
      <c r="N50" s="451" t="s">
        <v>73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34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73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76</v>
      </c>
      <c r="H55" s="855"/>
      <c r="I55" s="856"/>
      <c r="J55" s="856"/>
      <c r="K55" s="856"/>
      <c r="L55" s="856"/>
      <c r="M55" s="857"/>
      <c r="N55" s="449" t="s">
        <v>73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75</v>
      </c>
      <c r="H56" s="858"/>
      <c r="I56" s="858"/>
      <c r="J56" s="858"/>
      <c r="K56" s="858"/>
      <c r="L56" s="858"/>
      <c r="M56" s="858"/>
      <c r="N56" s="451" t="s">
        <v>73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34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73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76</v>
      </c>
      <c r="H61" s="855"/>
      <c r="I61" s="856"/>
      <c r="J61" s="856"/>
      <c r="K61" s="856"/>
      <c r="L61" s="856"/>
      <c r="M61" s="857"/>
      <c r="N61" s="449" t="s">
        <v>73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75</v>
      </c>
      <c r="H62" s="858"/>
      <c r="I62" s="858"/>
      <c r="J62" s="858"/>
      <c r="K62" s="858"/>
      <c r="L62" s="858"/>
      <c r="M62" s="858"/>
      <c r="N62" s="451" t="s">
        <v>73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34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73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76</v>
      </c>
      <c r="H67" s="855"/>
      <c r="I67" s="856"/>
      <c r="J67" s="856"/>
      <c r="K67" s="856"/>
      <c r="L67" s="856"/>
      <c r="M67" s="857"/>
      <c r="N67" s="449" t="s">
        <v>73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75</v>
      </c>
      <c r="H68" s="858"/>
      <c r="I68" s="858"/>
      <c r="J68" s="858"/>
      <c r="K68" s="858"/>
      <c r="L68" s="858"/>
      <c r="M68" s="858"/>
      <c r="N68" s="451" t="s">
        <v>73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34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73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76</v>
      </c>
      <c r="H73" s="855"/>
      <c r="I73" s="856"/>
      <c r="J73" s="856"/>
      <c r="K73" s="856"/>
      <c r="L73" s="856"/>
      <c r="M73" s="857"/>
      <c r="N73" s="449" t="s">
        <v>73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75</v>
      </c>
      <c r="H74" s="858"/>
      <c r="I74" s="858"/>
      <c r="J74" s="858"/>
      <c r="K74" s="858"/>
      <c r="L74" s="858"/>
      <c r="M74" s="858"/>
      <c r="N74" s="451" t="s">
        <v>73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34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73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76</v>
      </c>
      <c r="H79" s="855"/>
      <c r="I79" s="856"/>
      <c r="J79" s="856"/>
      <c r="K79" s="856"/>
      <c r="L79" s="856"/>
      <c r="M79" s="857"/>
      <c r="N79" s="456" t="s">
        <v>73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75</v>
      </c>
      <c r="H80" s="858"/>
      <c r="I80" s="858"/>
      <c r="J80" s="858"/>
      <c r="K80" s="858"/>
      <c r="L80" s="858"/>
      <c r="M80" s="858"/>
      <c r="N80" s="457" t="s">
        <v>73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34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73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76</v>
      </c>
      <c r="H85" s="855"/>
      <c r="I85" s="856"/>
      <c r="J85" s="856"/>
      <c r="K85" s="856"/>
      <c r="L85" s="856"/>
      <c r="M85" s="857"/>
      <c r="N85" s="449" t="s">
        <v>73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75</v>
      </c>
      <c r="H86" s="858"/>
      <c r="I86" s="858"/>
      <c r="J86" s="858"/>
      <c r="K86" s="858"/>
      <c r="L86" s="858"/>
      <c r="M86" s="858"/>
      <c r="N86" s="451" t="s">
        <v>73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34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73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89</v>
      </c>
      <c r="F91" s="837"/>
      <c r="G91" s="448" t="s">
        <v>76</v>
      </c>
      <c r="H91" s="855"/>
      <c r="I91" s="856"/>
      <c r="J91" s="856"/>
      <c r="K91" s="856"/>
      <c r="L91" s="856"/>
      <c r="M91" s="857"/>
      <c r="N91" s="449" t="s">
        <v>73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75</v>
      </c>
      <c r="H92" s="858"/>
      <c r="I92" s="858"/>
      <c r="J92" s="858"/>
      <c r="K92" s="858"/>
      <c r="L92" s="858"/>
      <c r="M92" s="858"/>
      <c r="N92" s="451" t="s">
        <v>73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34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73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76</v>
      </c>
      <c r="H97" s="855"/>
      <c r="I97" s="856"/>
      <c r="J97" s="856"/>
      <c r="K97" s="856"/>
      <c r="L97" s="856"/>
      <c r="M97" s="857"/>
      <c r="N97" s="449" t="s">
        <v>73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75</v>
      </c>
      <c r="H98" s="858"/>
      <c r="I98" s="858"/>
      <c r="J98" s="858"/>
      <c r="K98" s="858"/>
      <c r="L98" s="858"/>
      <c r="M98" s="858"/>
      <c r="N98" s="451" t="s">
        <v>73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34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73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76</v>
      </c>
      <c r="H103" s="855"/>
      <c r="I103" s="856"/>
      <c r="J103" s="856"/>
      <c r="K103" s="856"/>
      <c r="L103" s="856"/>
      <c r="M103" s="857"/>
      <c r="N103" s="449" t="s">
        <v>73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75</v>
      </c>
      <c r="H104" s="858"/>
      <c r="I104" s="858"/>
      <c r="J104" s="858"/>
      <c r="K104" s="858"/>
      <c r="L104" s="858"/>
      <c r="M104" s="858"/>
      <c r="N104" s="451" t="s">
        <v>73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34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73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76</v>
      </c>
      <c r="H109" s="855"/>
      <c r="I109" s="856"/>
      <c r="J109" s="856"/>
      <c r="K109" s="856"/>
      <c r="L109" s="856"/>
      <c r="M109" s="857"/>
      <c r="N109" s="449" t="s">
        <v>73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75</v>
      </c>
      <c r="H110" s="858"/>
      <c r="I110" s="858"/>
      <c r="J110" s="858"/>
      <c r="K110" s="858"/>
      <c r="L110" s="858"/>
      <c r="M110" s="858"/>
      <c r="N110" s="451" t="s">
        <v>73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61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62</v>
      </c>
      <c r="E114" s="895"/>
      <c r="F114" s="895"/>
      <c r="G114" s="476"/>
      <c r="H114" s="541" t="s">
        <v>23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72</v>
      </c>
      <c r="E115" s="897"/>
      <c r="F115" s="898"/>
      <c r="G115" s="480"/>
      <c r="H115" s="481" t="s">
        <v>24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63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25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63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25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63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63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63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4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5</v>
      </c>
      <c r="E122" s="889"/>
      <c r="F122" s="890"/>
      <c r="G122" s="517"/>
      <c r="H122" s="518" t="s">
        <v>86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84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zoomScale="125" zoomScaleNormal="125" workbookViewId="0" topLeftCell="A2">
      <selection activeCell="G15" sqref="G15:M15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3.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32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87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</v>
      </c>
      <c r="E11" s="389"/>
      <c r="F11" s="390"/>
      <c r="G11" s="391"/>
      <c r="H11" s="784" t="s">
        <v>71</v>
      </c>
      <c r="I11" s="785"/>
      <c r="J11" s="785"/>
      <c r="K11" s="785"/>
      <c r="L11" s="785"/>
      <c r="M11" s="785"/>
      <c r="N11" s="392"/>
      <c r="O11" s="393"/>
      <c r="P11" s="786" t="s">
        <v>10</v>
      </c>
      <c r="Q11" s="787"/>
      <c r="R11" s="394" t="s">
        <v>11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313</v>
      </c>
      <c r="E13" s="416"/>
      <c r="F13" s="417"/>
      <c r="G13" s="418"/>
      <c r="H13" s="788" t="s">
        <v>18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19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64</v>
      </c>
      <c r="E15" s="792" t="s">
        <v>9</v>
      </c>
      <c r="F15" s="793"/>
      <c r="G15" s="792" t="s">
        <v>88</v>
      </c>
      <c r="H15" s="794"/>
      <c r="I15" s="794"/>
      <c r="J15" s="794"/>
      <c r="K15" s="794"/>
      <c r="L15" s="794"/>
      <c r="M15" s="794"/>
      <c r="N15" s="795"/>
      <c r="O15" s="796"/>
      <c r="P15" s="797" t="s">
        <v>10</v>
      </c>
      <c r="Q15" s="798"/>
      <c r="R15" s="544" t="s">
        <v>74</v>
      </c>
      <c r="S15" s="413"/>
      <c r="T15" s="414"/>
    </row>
    <row r="16" spans="2:20" ht="18.75" customHeight="1">
      <c r="B16" s="406"/>
      <c r="C16" s="431"/>
      <c r="D16" s="432"/>
      <c r="E16" s="799" t="s">
        <v>34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79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73</v>
      </c>
      <c r="E19" s="799" t="str">
        <f>Steuerblatt!D16</f>
        <v>Eigenes
Projekt </v>
      </c>
      <c r="F19" s="825"/>
      <c r="G19" s="442" t="s">
        <v>82</v>
      </c>
      <c r="H19" s="828" t="s">
        <v>103</v>
      </c>
      <c r="I19" s="829"/>
      <c r="J19" s="829"/>
      <c r="K19" s="829"/>
      <c r="L19" s="829"/>
      <c r="M19" s="829"/>
      <c r="N19" s="830" t="s">
        <v>80</v>
      </c>
      <c r="O19" s="832" t="s">
        <v>81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83</v>
      </c>
      <c r="H20" s="834" t="s">
        <v>104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34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73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76</v>
      </c>
      <c r="H25" s="855"/>
      <c r="I25" s="856"/>
      <c r="J25" s="856"/>
      <c r="K25" s="856"/>
      <c r="L25" s="856"/>
      <c r="M25" s="857"/>
      <c r="N25" s="449" t="s">
        <v>73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75</v>
      </c>
      <c r="H26" s="858"/>
      <c r="I26" s="858"/>
      <c r="J26" s="858"/>
      <c r="K26" s="858"/>
      <c r="L26" s="858"/>
      <c r="M26" s="858"/>
      <c r="N26" s="451" t="s">
        <v>73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34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73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76</v>
      </c>
      <c r="H31" s="855"/>
      <c r="I31" s="856"/>
      <c r="J31" s="856"/>
      <c r="K31" s="856"/>
      <c r="L31" s="856"/>
      <c r="M31" s="857"/>
      <c r="N31" s="449" t="s">
        <v>73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75</v>
      </c>
      <c r="H32" s="858"/>
      <c r="I32" s="858"/>
      <c r="J32" s="858"/>
      <c r="K32" s="858"/>
      <c r="L32" s="858"/>
      <c r="M32" s="858"/>
      <c r="N32" s="451" t="s">
        <v>73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34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73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76</v>
      </c>
      <c r="H37" s="855"/>
      <c r="I37" s="856"/>
      <c r="J37" s="856"/>
      <c r="K37" s="856"/>
      <c r="L37" s="856"/>
      <c r="M37" s="857"/>
      <c r="N37" s="449" t="s">
        <v>73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75</v>
      </c>
      <c r="H38" s="871"/>
      <c r="I38" s="871"/>
      <c r="J38" s="871"/>
      <c r="K38" s="871"/>
      <c r="L38" s="871"/>
      <c r="M38" s="871"/>
      <c r="N38" s="451" t="s">
        <v>73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34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73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76</v>
      </c>
      <c r="H43" s="855"/>
      <c r="I43" s="856"/>
      <c r="J43" s="856"/>
      <c r="K43" s="856"/>
      <c r="L43" s="856"/>
      <c r="M43" s="857"/>
      <c r="N43" s="449" t="s">
        <v>73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75</v>
      </c>
      <c r="H44" s="858"/>
      <c r="I44" s="858"/>
      <c r="J44" s="858"/>
      <c r="K44" s="858"/>
      <c r="L44" s="858"/>
      <c r="M44" s="858"/>
      <c r="N44" s="451" t="s">
        <v>73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34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73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76</v>
      </c>
      <c r="H49" s="855"/>
      <c r="I49" s="856"/>
      <c r="J49" s="856"/>
      <c r="K49" s="856"/>
      <c r="L49" s="856"/>
      <c r="M49" s="857"/>
      <c r="N49" s="449" t="s">
        <v>73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75</v>
      </c>
      <c r="H50" s="858"/>
      <c r="I50" s="858"/>
      <c r="J50" s="858"/>
      <c r="K50" s="858"/>
      <c r="L50" s="858"/>
      <c r="M50" s="858"/>
      <c r="N50" s="451" t="s">
        <v>73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34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73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76</v>
      </c>
      <c r="H55" s="855"/>
      <c r="I55" s="856"/>
      <c r="J55" s="856"/>
      <c r="K55" s="856"/>
      <c r="L55" s="856"/>
      <c r="M55" s="857"/>
      <c r="N55" s="449" t="s">
        <v>73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75</v>
      </c>
      <c r="H56" s="858"/>
      <c r="I56" s="858"/>
      <c r="J56" s="858"/>
      <c r="K56" s="858"/>
      <c r="L56" s="858"/>
      <c r="M56" s="858"/>
      <c r="N56" s="451" t="s">
        <v>73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34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73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76</v>
      </c>
      <c r="H61" s="855"/>
      <c r="I61" s="856"/>
      <c r="J61" s="856"/>
      <c r="K61" s="856"/>
      <c r="L61" s="856"/>
      <c r="M61" s="857"/>
      <c r="N61" s="449" t="s">
        <v>73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75</v>
      </c>
      <c r="H62" s="858"/>
      <c r="I62" s="858"/>
      <c r="J62" s="858"/>
      <c r="K62" s="858"/>
      <c r="L62" s="858"/>
      <c r="M62" s="858"/>
      <c r="N62" s="451" t="s">
        <v>73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34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73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76</v>
      </c>
      <c r="H67" s="855"/>
      <c r="I67" s="856"/>
      <c r="J67" s="856"/>
      <c r="K67" s="856"/>
      <c r="L67" s="856"/>
      <c r="M67" s="857"/>
      <c r="N67" s="449" t="s">
        <v>73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75</v>
      </c>
      <c r="H68" s="858"/>
      <c r="I68" s="858"/>
      <c r="J68" s="858"/>
      <c r="K68" s="858"/>
      <c r="L68" s="858"/>
      <c r="M68" s="858"/>
      <c r="N68" s="451" t="s">
        <v>73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34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73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76</v>
      </c>
      <c r="H73" s="855"/>
      <c r="I73" s="856"/>
      <c r="J73" s="856"/>
      <c r="K73" s="856"/>
      <c r="L73" s="856"/>
      <c r="M73" s="857"/>
      <c r="N73" s="449" t="s">
        <v>73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75</v>
      </c>
      <c r="H74" s="858"/>
      <c r="I74" s="858"/>
      <c r="J74" s="858"/>
      <c r="K74" s="858"/>
      <c r="L74" s="858"/>
      <c r="M74" s="858"/>
      <c r="N74" s="451" t="s">
        <v>73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34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73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76</v>
      </c>
      <c r="H79" s="855"/>
      <c r="I79" s="856"/>
      <c r="J79" s="856"/>
      <c r="K79" s="856"/>
      <c r="L79" s="856"/>
      <c r="M79" s="857"/>
      <c r="N79" s="456" t="s">
        <v>73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75</v>
      </c>
      <c r="H80" s="858"/>
      <c r="I80" s="858"/>
      <c r="J80" s="858"/>
      <c r="K80" s="858"/>
      <c r="L80" s="858"/>
      <c r="M80" s="858"/>
      <c r="N80" s="457" t="s">
        <v>73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34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73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76</v>
      </c>
      <c r="H85" s="855"/>
      <c r="I85" s="856"/>
      <c r="J85" s="856"/>
      <c r="K85" s="856"/>
      <c r="L85" s="856"/>
      <c r="M85" s="857"/>
      <c r="N85" s="449" t="s">
        <v>73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75</v>
      </c>
      <c r="H86" s="858"/>
      <c r="I86" s="858"/>
      <c r="J86" s="858"/>
      <c r="K86" s="858"/>
      <c r="L86" s="858"/>
      <c r="M86" s="858"/>
      <c r="N86" s="451" t="s">
        <v>73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34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73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89</v>
      </c>
      <c r="F91" s="837"/>
      <c r="G91" s="448" t="s">
        <v>76</v>
      </c>
      <c r="H91" s="855"/>
      <c r="I91" s="856"/>
      <c r="J91" s="856"/>
      <c r="K91" s="856"/>
      <c r="L91" s="856"/>
      <c r="M91" s="857"/>
      <c r="N91" s="449" t="s">
        <v>73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75</v>
      </c>
      <c r="H92" s="858"/>
      <c r="I92" s="858"/>
      <c r="J92" s="858"/>
      <c r="K92" s="858"/>
      <c r="L92" s="858"/>
      <c r="M92" s="858"/>
      <c r="N92" s="451" t="s">
        <v>73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34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73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76</v>
      </c>
      <c r="H97" s="855"/>
      <c r="I97" s="856"/>
      <c r="J97" s="856"/>
      <c r="K97" s="856"/>
      <c r="L97" s="856"/>
      <c r="M97" s="857"/>
      <c r="N97" s="449" t="s">
        <v>73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75</v>
      </c>
      <c r="H98" s="858"/>
      <c r="I98" s="858"/>
      <c r="J98" s="858"/>
      <c r="K98" s="858"/>
      <c r="L98" s="858"/>
      <c r="M98" s="858"/>
      <c r="N98" s="451" t="s">
        <v>73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34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73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76</v>
      </c>
      <c r="H103" s="855"/>
      <c r="I103" s="856"/>
      <c r="J103" s="856"/>
      <c r="K103" s="856"/>
      <c r="L103" s="856"/>
      <c r="M103" s="857"/>
      <c r="N103" s="449" t="s">
        <v>73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75</v>
      </c>
      <c r="H104" s="858"/>
      <c r="I104" s="858"/>
      <c r="J104" s="858"/>
      <c r="K104" s="858"/>
      <c r="L104" s="858"/>
      <c r="M104" s="858"/>
      <c r="N104" s="451" t="s">
        <v>73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34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73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76</v>
      </c>
      <c r="H109" s="855"/>
      <c r="I109" s="856"/>
      <c r="J109" s="856"/>
      <c r="K109" s="856"/>
      <c r="L109" s="856"/>
      <c r="M109" s="857"/>
      <c r="N109" s="449" t="s">
        <v>73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75</v>
      </c>
      <c r="H110" s="858"/>
      <c r="I110" s="858"/>
      <c r="J110" s="858"/>
      <c r="K110" s="858"/>
      <c r="L110" s="858"/>
      <c r="M110" s="858"/>
      <c r="N110" s="451" t="s">
        <v>73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61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62</v>
      </c>
      <c r="E114" s="895"/>
      <c r="F114" s="895"/>
      <c r="G114" s="476"/>
      <c r="H114" s="541" t="s">
        <v>23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72</v>
      </c>
      <c r="E115" s="897"/>
      <c r="F115" s="898"/>
      <c r="G115" s="480"/>
      <c r="H115" s="481" t="s">
        <v>24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63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25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63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25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63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63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63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4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5</v>
      </c>
      <c r="E122" s="889"/>
      <c r="F122" s="890"/>
      <c r="G122" s="517"/>
      <c r="H122" s="518" t="s">
        <v>86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84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4"/>
  <sheetViews>
    <sheetView tabSelected="1" zoomScale="125" zoomScaleNormal="125" workbookViewId="0" topLeftCell="A1">
      <selection activeCell="M18" sqref="M18"/>
    </sheetView>
  </sheetViews>
  <sheetFormatPr defaultColWidth="9.3359375" defaultRowHeight="15" outlineLevelRow="1"/>
  <cols>
    <col min="1" max="1" width="1.66796875" style="404" customWidth="1"/>
    <col min="2" max="2" width="0.88671875" style="404" customWidth="1"/>
    <col min="3" max="3" width="0.671875" style="404" customWidth="1"/>
    <col min="4" max="4" width="5.88671875" style="404" customWidth="1"/>
    <col min="5" max="5" width="12.5546875" style="404" customWidth="1"/>
    <col min="6" max="6" width="8.5546875" style="404" customWidth="1"/>
    <col min="7" max="7" width="4.4453125" style="404" customWidth="1"/>
    <col min="8" max="13" width="25.6640625" style="404" customWidth="1"/>
    <col min="14" max="15" width="4.6640625" style="404" customWidth="1"/>
    <col min="16" max="16" width="8.3359375" style="404" customWidth="1"/>
    <col min="17" max="17" width="4.4453125" style="404" customWidth="1"/>
    <col min="18" max="18" width="16.3359375" style="404" customWidth="1"/>
    <col min="19" max="19" width="1.1171875" style="404" customWidth="1"/>
    <col min="20" max="20" width="10.5546875" style="404" customWidth="1"/>
    <col min="21" max="21" width="10.6640625" style="404" customWidth="1"/>
    <col min="22" max="16384" width="9.3359375" style="404" customWidth="1"/>
  </cols>
  <sheetData>
    <row r="1" ht="6" customHeight="1"/>
    <row r="2" spans="2:19" ht="12" customHeight="1">
      <c r="B2" s="405"/>
      <c r="C2" s="405"/>
      <c r="D2" s="405"/>
      <c r="E2" s="405"/>
      <c r="F2" s="405"/>
      <c r="G2" s="405"/>
      <c r="H2" s="405"/>
      <c r="I2" s="405"/>
      <c r="J2" s="405"/>
      <c r="K2" s="405"/>
      <c r="L2" s="405"/>
      <c r="M2" s="405"/>
      <c r="N2" s="405"/>
      <c r="O2" s="405"/>
      <c r="P2" s="405"/>
      <c r="Q2" s="405"/>
      <c r="R2" s="405"/>
      <c r="S2" s="405"/>
    </row>
    <row r="3" spans="2:20" ht="9" customHeight="1">
      <c r="B3" s="406"/>
      <c r="C3" s="367"/>
      <c r="D3" s="368"/>
      <c r="E3" s="368"/>
      <c r="F3" s="368"/>
      <c r="G3" s="368"/>
      <c r="H3" s="368"/>
      <c r="I3" s="368"/>
      <c r="J3" s="368"/>
      <c r="K3" s="368"/>
      <c r="L3" s="368"/>
      <c r="M3" s="368"/>
      <c r="N3" s="368"/>
      <c r="O3" s="368"/>
      <c r="P3" s="368"/>
      <c r="Q3" s="368"/>
      <c r="R3" s="369"/>
      <c r="S3" s="407"/>
      <c r="T3" s="408"/>
    </row>
    <row r="4" spans="2:20" ht="23.25">
      <c r="B4" s="406"/>
      <c r="C4" s="370"/>
      <c r="D4" s="772" t="str">
        <f>Steuerblatt!C3</f>
        <v>Herleitung Kostenkennwert 3. Ebene</v>
      </c>
      <c r="E4" s="773"/>
      <c r="F4" s="773"/>
      <c r="G4" s="773"/>
      <c r="H4" s="773"/>
      <c r="I4" s="371"/>
      <c r="J4" s="371"/>
      <c r="K4" s="371"/>
      <c r="L4" s="371"/>
      <c r="M4" s="371"/>
      <c r="N4" s="372"/>
      <c r="O4" s="372"/>
      <c r="P4" s="372"/>
      <c r="Q4" s="372"/>
      <c r="R4" s="373" t="s">
        <v>32</v>
      </c>
      <c r="S4" s="409"/>
      <c r="T4" s="410"/>
    </row>
    <row r="5" spans="2:20" ht="9" customHeight="1">
      <c r="B5" s="406"/>
      <c r="C5" s="374"/>
      <c r="D5" s="375"/>
      <c r="E5" s="375"/>
      <c r="F5" s="375"/>
      <c r="G5" s="375"/>
      <c r="H5" s="376"/>
      <c r="I5" s="376"/>
      <c r="J5" s="376"/>
      <c r="K5" s="376"/>
      <c r="L5" s="376"/>
      <c r="M5" s="376"/>
      <c r="N5" s="376"/>
      <c r="O5" s="376"/>
      <c r="P5" s="376"/>
      <c r="Q5" s="376"/>
      <c r="R5" s="377"/>
      <c r="S5" s="409"/>
      <c r="T5" s="410"/>
    </row>
    <row r="6" spans="2:20" ht="12" customHeight="1">
      <c r="B6" s="406"/>
      <c r="C6" s="378"/>
      <c r="D6" s="290"/>
      <c r="E6" s="291"/>
      <c r="F6" s="291"/>
      <c r="G6" s="292"/>
      <c r="H6" s="292"/>
      <c r="I6" s="292"/>
      <c r="J6" s="292"/>
      <c r="K6" s="292"/>
      <c r="L6" s="292"/>
      <c r="M6" s="293"/>
      <c r="N6" s="229"/>
      <c r="O6" s="230"/>
      <c r="P6" s="231"/>
      <c r="Q6" s="231"/>
      <c r="R6" s="232"/>
      <c r="S6" s="411"/>
      <c r="T6" s="412"/>
    </row>
    <row r="7" spans="2:20" ht="34.5" customHeight="1">
      <c r="B7" s="406"/>
      <c r="C7" s="367"/>
      <c r="D7" s="774" t="str">
        <f>Steuerblatt!C6</f>
        <v> SS 2010</v>
      </c>
      <c r="E7" s="775"/>
      <c r="F7" s="379"/>
      <c r="G7" s="774" t="str">
        <f>Steuerblatt!F6</f>
        <v>4. Semester-Projekt: </v>
      </c>
      <c r="H7" s="774"/>
      <c r="I7" s="776"/>
      <c r="J7" s="776"/>
      <c r="K7" s="776"/>
      <c r="L7" s="776"/>
      <c r="M7" s="776"/>
      <c r="N7" s="380"/>
      <c r="O7" s="380"/>
      <c r="P7" s="777" t="str">
        <f>Steuerblatt!O6</f>
        <v>Name / Matrikelnummer</v>
      </c>
      <c r="Q7" s="777"/>
      <c r="R7" s="778"/>
      <c r="S7" s="411"/>
      <c r="T7" s="412"/>
    </row>
    <row r="8" spans="2:20" ht="44.25" customHeight="1">
      <c r="B8" s="406"/>
      <c r="C8" s="374"/>
      <c r="D8" s="381" t="s">
        <v>87</v>
      </c>
      <c r="E8" s="381"/>
      <c r="F8" s="381"/>
      <c r="G8" s="779" t="str">
        <f>Steuerblatt!F7</f>
        <v>Mein schönes Musterhaus</v>
      </c>
      <c r="H8" s="779"/>
      <c r="I8" s="780"/>
      <c r="J8" s="780"/>
      <c r="K8" s="780"/>
      <c r="L8" s="780"/>
      <c r="M8" s="780"/>
      <c r="N8" s="382"/>
      <c r="O8" s="382"/>
      <c r="P8" s="781" t="str">
        <f>Steuerblatt!O7</f>
        <v>Student 1, 3XXXXXXX Student 2, 3XXXXXXX</v>
      </c>
      <c r="Q8" s="782"/>
      <c r="R8" s="783"/>
      <c r="S8" s="411"/>
      <c r="T8" s="412"/>
    </row>
    <row r="9" spans="2:20" ht="12" customHeight="1">
      <c r="B9" s="406"/>
      <c r="C9" s="378"/>
      <c r="D9" s="290"/>
      <c r="E9" s="291"/>
      <c r="F9" s="291"/>
      <c r="G9" s="292"/>
      <c r="H9" s="292"/>
      <c r="I9" s="292"/>
      <c r="J9" s="292"/>
      <c r="K9" s="292"/>
      <c r="L9" s="292"/>
      <c r="M9" s="293"/>
      <c r="N9" s="229"/>
      <c r="O9" s="230"/>
      <c r="P9" s="231"/>
      <c r="Q9" s="231"/>
      <c r="R9" s="232"/>
      <c r="S9" s="413"/>
      <c r="T9" s="414"/>
    </row>
    <row r="10" spans="2:20" ht="6.75" customHeight="1">
      <c r="B10" s="406"/>
      <c r="C10" s="367"/>
      <c r="D10" s="383"/>
      <c r="E10" s="384"/>
      <c r="F10" s="383"/>
      <c r="G10" s="383"/>
      <c r="H10" s="383"/>
      <c r="I10" s="383"/>
      <c r="J10" s="383"/>
      <c r="K10" s="383"/>
      <c r="L10" s="383"/>
      <c r="M10" s="383"/>
      <c r="N10" s="383"/>
      <c r="O10" s="385"/>
      <c r="P10" s="386"/>
      <c r="Q10" s="386"/>
      <c r="R10" s="387"/>
      <c r="S10" s="413"/>
      <c r="T10" s="414"/>
    </row>
    <row r="11" spans="2:20" ht="19.5" customHeight="1">
      <c r="B11" s="406"/>
      <c r="C11" s="370"/>
      <c r="D11" s="388" t="s">
        <v>12</v>
      </c>
      <c r="E11" s="389"/>
      <c r="F11" s="390"/>
      <c r="G11" s="391"/>
      <c r="H11" s="784" t="s">
        <v>71</v>
      </c>
      <c r="I11" s="785"/>
      <c r="J11" s="785"/>
      <c r="K11" s="785"/>
      <c r="L11" s="785"/>
      <c r="M11" s="785"/>
      <c r="N11" s="392"/>
      <c r="O11" s="393"/>
      <c r="P11" s="786" t="s">
        <v>10</v>
      </c>
      <c r="Q11" s="787"/>
      <c r="R11" s="394" t="s">
        <v>11</v>
      </c>
      <c r="S11" s="413"/>
      <c r="T11" s="414"/>
    </row>
    <row r="12" spans="2:20" ht="6" customHeight="1">
      <c r="B12" s="406"/>
      <c r="C12" s="374"/>
      <c r="D12" s="395"/>
      <c r="E12" s="396"/>
      <c r="F12" s="397"/>
      <c r="G12" s="397"/>
      <c r="H12" s="397"/>
      <c r="I12" s="397"/>
      <c r="J12" s="397"/>
      <c r="K12" s="397"/>
      <c r="L12" s="397"/>
      <c r="M12" s="395"/>
      <c r="N12" s="395"/>
      <c r="O12" s="398"/>
      <c r="P12" s="399"/>
      <c r="Q12" s="399"/>
      <c r="R12" s="400"/>
      <c r="S12" s="413"/>
      <c r="T12" s="414"/>
    </row>
    <row r="13" spans="2:20" ht="25.5" customHeight="1">
      <c r="B13" s="406"/>
      <c r="C13" s="415"/>
      <c r="D13" s="543">
        <v>319</v>
      </c>
      <c r="E13" s="416"/>
      <c r="F13" s="417"/>
      <c r="G13" s="418"/>
      <c r="H13" s="788" t="s">
        <v>20</v>
      </c>
      <c r="I13" s="789"/>
      <c r="J13" s="789"/>
      <c r="K13" s="789"/>
      <c r="L13" s="789"/>
      <c r="M13" s="789"/>
      <c r="N13" s="419"/>
      <c r="O13" s="420"/>
      <c r="P13" s="790">
        <v>0</v>
      </c>
      <c r="Q13" s="791"/>
      <c r="R13" s="421" t="s">
        <v>21</v>
      </c>
      <c r="S13" s="413"/>
      <c r="T13" s="414"/>
    </row>
    <row r="14" spans="2:19" ht="12" customHeight="1">
      <c r="B14" s="405"/>
      <c r="C14" s="422"/>
      <c r="D14" s="423"/>
      <c r="E14" s="424"/>
      <c r="F14" s="424"/>
      <c r="G14" s="425"/>
      <c r="H14" s="425"/>
      <c r="I14" s="425"/>
      <c r="J14" s="425"/>
      <c r="K14" s="425"/>
      <c r="L14" s="425"/>
      <c r="M14" s="405"/>
      <c r="N14" s="426"/>
      <c r="O14" s="427"/>
      <c r="P14" s="428"/>
      <c r="Q14" s="428"/>
      <c r="R14" s="429"/>
      <c r="S14" s="405"/>
    </row>
    <row r="15" spans="2:20" ht="24.75" customHeight="1">
      <c r="B15" s="406"/>
      <c r="C15" s="430"/>
      <c r="D15" s="401" t="s">
        <v>64</v>
      </c>
      <c r="E15" s="792" t="s">
        <v>9</v>
      </c>
      <c r="F15" s="793"/>
      <c r="G15" s="792" t="s">
        <v>88</v>
      </c>
      <c r="H15" s="794"/>
      <c r="I15" s="794"/>
      <c r="J15" s="794"/>
      <c r="K15" s="794"/>
      <c r="L15" s="794"/>
      <c r="M15" s="794"/>
      <c r="N15" s="795"/>
      <c r="O15" s="796"/>
      <c r="P15" s="797" t="s">
        <v>10</v>
      </c>
      <c r="Q15" s="798"/>
      <c r="R15" s="544" t="s">
        <v>74</v>
      </c>
      <c r="S15" s="413"/>
      <c r="T15" s="414"/>
    </row>
    <row r="16" spans="2:20" ht="18.75" customHeight="1">
      <c r="B16" s="406"/>
      <c r="C16" s="431"/>
      <c r="D16" s="432"/>
      <c r="E16" s="799" t="s">
        <v>34</v>
      </c>
      <c r="F16" s="800"/>
      <c r="G16" s="805"/>
      <c r="H16" s="433" t="str">
        <f>Steuerblatt!G13</f>
        <v> </v>
      </c>
      <c r="I16" s="434">
        <f>Steuerblatt!H13</f>
        <v>0</v>
      </c>
      <c r="J16" s="435">
        <f>Steuerblatt!I13</f>
        <v>0</v>
      </c>
      <c r="K16" s="436">
        <f>Steuerblatt!F13</f>
        <v>0</v>
      </c>
      <c r="L16" s="437">
        <f>Steuerblatt!K13</f>
        <v>0</v>
      </c>
      <c r="M16" s="438">
        <f>Steuerblatt!L13</f>
        <v>0</v>
      </c>
      <c r="N16" s="808" t="s">
        <v>79</v>
      </c>
      <c r="O16" s="809"/>
      <c r="P16" s="814">
        <v>0</v>
      </c>
      <c r="Q16" s="815"/>
      <c r="R16" s="820">
        <v>0</v>
      </c>
      <c r="S16" s="413"/>
      <c r="T16" s="414"/>
    </row>
    <row r="17" spans="2:20" ht="18.75" customHeight="1">
      <c r="B17" s="406"/>
      <c r="C17" s="439"/>
      <c r="D17" s="440"/>
      <c r="E17" s="801"/>
      <c r="F17" s="802"/>
      <c r="G17" s="806"/>
      <c r="H17" s="433" t="str">
        <f>Steuerblatt!G14</f>
        <v>Hauptvergabezeit:</v>
      </c>
      <c r="I17" s="433" t="str">
        <f>Steuerblatt!H14</f>
        <v>Region:</v>
      </c>
      <c r="J17" s="433" t="str">
        <f>Steuerblatt!I14</f>
        <v>Konjunktur:</v>
      </c>
      <c r="K17" s="433" t="str">
        <f>Steuerblatt!J14</f>
        <v>Standard:</v>
      </c>
      <c r="L17" s="433" t="str">
        <f>Steuerblatt!K14</f>
        <v>Bundesland:</v>
      </c>
      <c r="M17" s="433" t="str">
        <f>Steuerblatt!L14</f>
        <v>Kreis / Stadt:</v>
      </c>
      <c r="N17" s="810"/>
      <c r="O17" s="811"/>
      <c r="P17" s="816"/>
      <c r="Q17" s="817"/>
      <c r="R17" s="821"/>
      <c r="S17" s="413"/>
      <c r="T17" s="414"/>
    </row>
    <row r="18" spans="2:20" ht="18.75" customHeight="1">
      <c r="B18" s="406"/>
      <c r="C18" s="439"/>
      <c r="D18" s="441"/>
      <c r="E18" s="803"/>
      <c r="F18" s="804"/>
      <c r="G18" s="807"/>
      <c r="H18" s="433" t="str">
        <f>Steuerblatt!G15</f>
        <v> </v>
      </c>
      <c r="I18" s="433" t="str">
        <f>Steuerblatt!H15</f>
        <v> </v>
      </c>
      <c r="J18" s="433" t="str">
        <f>Steuerblatt!I15</f>
        <v> </v>
      </c>
      <c r="K18" s="433" t="str">
        <f>Steuerblatt!J15</f>
        <v> </v>
      </c>
      <c r="L18" s="433" t="str">
        <f>Steuerblatt!K15</f>
        <v> </v>
      </c>
      <c r="M18" s="433" t="str">
        <f>Steuerblatt!L15</f>
        <v> </v>
      </c>
      <c r="N18" s="812"/>
      <c r="O18" s="813"/>
      <c r="P18" s="816"/>
      <c r="Q18" s="817"/>
      <c r="R18" s="821"/>
      <c r="S18" s="413"/>
      <c r="T18" s="414"/>
    </row>
    <row r="19" spans="2:20" ht="129.75" customHeight="1">
      <c r="B19" s="406"/>
      <c r="C19" s="439"/>
      <c r="D19" s="823" t="s">
        <v>73</v>
      </c>
      <c r="E19" s="799" t="str">
        <f>Steuerblatt!D16</f>
        <v>Eigenes
Projekt </v>
      </c>
      <c r="F19" s="825"/>
      <c r="G19" s="442" t="s">
        <v>82</v>
      </c>
      <c r="H19" s="828" t="s">
        <v>103</v>
      </c>
      <c r="I19" s="829"/>
      <c r="J19" s="829"/>
      <c r="K19" s="829"/>
      <c r="L19" s="829"/>
      <c r="M19" s="829"/>
      <c r="N19" s="830" t="s">
        <v>80</v>
      </c>
      <c r="O19" s="832" t="s">
        <v>81</v>
      </c>
      <c r="P19" s="816"/>
      <c r="Q19" s="817"/>
      <c r="R19" s="821"/>
      <c r="S19" s="413"/>
      <c r="T19" s="414"/>
    </row>
    <row r="20" spans="2:20" ht="97.5" customHeight="1">
      <c r="B20" s="406"/>
      <c r="C20" s="443"/>
      <c r="D20" s="824"/>
      <c r="E20" s="826"/>
      <c r="F20" s="827"/>
      <c r="G20" s="444" t="s">
        <v>83</v>
      </c>
      <c r="H20" s="834" t="s">
        <v>104</v>
      </c>
      <c r="I20" s="835"/>
      <c r="J20" s="835"/>
      <c r="K20" s="835"/>
      <c r="L20" s="835"/>
      <c r="M20" s="835"/>
      <c r="N20" s="831"/>
      <c r="O20" s="833"/>
      <c r="P20" s="818"/>
      <c r="Q20" s="819"/>
      <c r="R20" s="822"/>
      <c r="S20" s="413"/>
      <c r="T20" s="414"/>
    </row>
    <row r="21" spans="2:20" ht="12" customHeight="1">
      <c r="B21" s="406"/>
      <c r="C21" s="422"/>
      <c r="D21" s="423"/>
      <c r="E21" s="424"/>
      <c r="F21" s="424"/>
      <c r="G21" s="425"/>
      <c r="H21" s="425"/>
      <c r="I21" s="425"/>
      <c r="J21" s="425"/>
      <c r="K21" s="425"/>
      <c r="L21" s="425"/>
      <c r="M21" s="405"/>
      <c r="N21" s="426"/>
      <c r="O21" s="427"/>
      <c r="P21" s="428"/>
      <c r="Q21" s="428"/>
      <c r="R21" s="429"/>
      <c r="S21" s="413"/>
      <c r="T21" s="414"/>
    </row>
    <row r="22" spans="2:20" ht="18.75" customHeight="1" outlineLevel="1">
      <c r="B22" s="406"/>
      <c r="C22" s="445" t="e">
        <f>Objektblatt</f>
        <v>#NAME?</v>
      </c>
      <c r="D22" s="446"/>
      <c r="E22" s="836" t="s">
        <v>34</v>
      </c>
      <c r="F22" s="837"/>
      <c r="G22" s="805"/>
      <c r="H22" s="433" t="str">
        <f>Objektblatt!H22</f>
        <v> </v>
      </c>
      <c r="I22" s="434">
        <f>Objektblatt!I22</f>
        <v>0</v>
      </c>
      <c r="J22" s="435">
        <f>Objektblatt!J22</f>
        <v>0</v>
      </c>
      <c r="K22" s="436">
        <f>Objektblatt!K22</f>
        <v>0</v>
      </c>
      <c r="L22" s="437">
        <f>Objektblatt!L22</f>
        <v>0</v>
      </c>
      <c r="M22" s="438">
        <f>Objektblatt!M22</f>
        <v>0</v>
      </c>
      <c r="N22" s="844"/>
      <c r="O22" s="847" t="s">
        <v>73</v>
      </c>
      <c r="P22" s="814">
        <v>0</v>
      </c>
      <c r="Q22" s="815"/>
      <c r="R22" s="820">
        <v>0</v>
      </c>
      <c r="S22" s="413"/>
      <c r="T22" s="414"/>
    </row>
    <row r="23" spans="2:20" ht="18.75" customHeight="1" outlineLevel="1">
      <c r="B23" s="406"/>
      <c r="C23" s="447"/>
      <c r="D23" s="542"/>
      <c r="E23" s="838"/>
      <c r="F23" s="839"/>
      <c r="G23" s="842"/>
      <c r="H23" s="433" t="str">
        <f>Objektblatt!H23</f>
        <v>Hauptvergabezeit:</v>
      </c>
      <c r="I23" s="433" t="str">
        <f>Objektblatt!I23</f>
        <v>Region:</v>
      </c>
      <c r="J23" s="433" t="str">
        <f>Objektblatt!J23</f>
        <v>Konjunktur:</v>
      </c>
      <c r="K23" s="433" t="str">
        <f>Objektblatt!K23</f>
        <v>Standard:</v>
      </c>
      <c r="L23" s="433" t="str">
        <f>Objektblatt!L23</f>
        <v>Bundesland:</v>
      </c>
      <c r="M23" s="433" t="str">
        <f>Objektblatt!M23</f>
        <v>Kreis / Stadt:</v>
      </c>
      <c r="N23" s="845"/>
      <c r="O23" s="848"/>
      <c r="P23" s="816"/>
      <c r="Q23" s="817"/>
      <c r="R23" s="821"/>
      <c r="S23" s="413"/>
      <c r="T23" s="414"/>
    </row>
    <row r="24" spans="2:20" ht="18.75" customHeight="1" outlineLevel="1">
      <c r="B24" s="406"/>
      <c r="C24" s="447"/>
      <c r="D24" s="542"/>
      <c r="E24" s="840"/>
      <c r="F24" s="841"/>
      <c r="G24" s="843"/>
      <c r="H24" s="433" t="str">
        <f>Objektblatt!H24</f>
        <v> </v>
      </c>
      <c r="I24" s="433" t="str">
        <f>Objektblatt!I24</f>
        <v> </v>
      </c>
      <c r="J24" s="433" t="str">
        <f>Objektblatt!J24</f>
        <v> </v>
      </c>
      <c r="K24" s="433" t="str">
        <f>Objektblatt!K24</f>
        <v> </v>
      </c>
      <c r="L24" s="433" t="str">
        <f>Objektblatt!L24</f>
        <v> </v>
      </c>
      <c r="M24" s="433" t="str">
        <f>Objektblatt!M24</f>
        <v> </v>
      </c>
      <c r="N24" s="846"/>
      <c r="O24" s="849"/>
      <c r="P24" s="816"/>
      <c r="Q24" s="817"/>
      <c r="R24" s="821"/>
      <c r="S24" s="413"/>
      <c r="T24" s="414"/>
    </row>
    <row r="25" spans="2:20" ht="129.75" customHeight="1" outlineLevel="1">
      <c r="B25" s="406"/>
      <c r="C25" s="439"/>
      <c r="D25" s="823">
        <v>1</v>
      </c>
      <c r="E25" s="851">
        <f>Objektblatt!E25</f>
        <v>0</v>
      </c>
      <c r="F25" s="852"/>
      <c r="G25" s="448" t="s">
        <v>76</v>
      </c>
      <c r="H25" s="855"/>
      <c r="I25" s="856"/>
      <c r="J25" s="856"/>
      <c r="K25" s="856"/>
      <c r="L25" s="856"/>
      <c r="M25" s="857"/>
      <c r="N25" s="449" t="s">
        <v>73</v>
      </c>
      <c r="O25" s="849"/>
      <c r="P25" s="816"/>
      <c r="Q25" s="817"/>
      <c r="R25" s="821"/>
      <c r="S25" s="413"/>
      <c r="T25" s="414"/>
    </row>
    <row r="26" spans="2:20" ht="97.5" customHeight="1" outlineLevel="1">
      <c r="B26" s="406"/>
      <c r="C26" s="443"/>
      <c r="D26" s="824"/>
      <c r="E26" s="853"/>
      <c r="F26" s="854"/>
      <c r="G26" s="450" t="s">
        <v>75</v>
      </c>
      <c r="H26" s="858"/>
      <c r="I26" s="858"/>
      <c r="J26" s="858"/>
      <c r="K26" s="858"/>
      <c r="L26" s="858"/>
      <c r="M26" s="858"/>
      <c r="N26" s="451" t="s">
        <v>73</v>
      </c>
      <c r="O26" s="850"/>
      <c r="P26" s="818"/>
      <c r="Q26" s="819"/>
      <c r="R26" s="822"/>
      <c r="S26" s="413"/>
      <c r="T26" s="414"/>
    </row>
    <row r="27" spans="2:20" ht="12" customHeight="1">
      <c r="B27" s="406"/>
      <c r="C27" s="422"/>
      <c r="D27" s="423"/>
      <c r="E27" s="452"/>
      <c r="F27" s="452"/>
      <c r="G27" s="425"/>
      <c r="H27" s="425"/>
      <c r="I27" s="425"/>
      <c r="J27" s="425"/>
      <c r="K27" s="425"/>
      <c r="L27" s="425"/>
      <c r="M27" s="405"/>
      <c r="N27" s="426"/>
      <c r="O27" s="427"/>
      <c r="P27" s="428"/>
      <c r="Q27" s="428"/>
      <c r="R27" s="429"/>
      <c r="S27" s="413"/>
      <c r="T27" s="414"/>
    </row>
    <row r="28" spans="2:20" ht="18.75" customHeight="1" outlineLevel="1">
      <c r="B28" s="406"/>
      <c r="C28" s="445"/>
      <c r="D28" s="446"/>
      <c r="E28" s="836" t="s">
        <v>34</v>
      </c>
      <c r="F28" s="837"/>
      <c r="G28" s="805"/>
      <c r="H28" s="433" t="str">
        <f>Objektblatt!H28</f>
        <v> </v>
      </c>
      <c r="I28" s="434">
        <f>Objektblatt!I28</f>
        <v>0</v>
      </c>
      <c r="J28" s="435">
        <f>Objektblatt!J28</f>
        <v>0</v>
      </c>
      <c r="K28" s="436">
        <f>Objektblatt!K28</f>
        <v>0</v>
      </c>
      <c r="L28" s="437">
        <f>Objektblatt!L28</f>
        <v>0</v>
      </c>
      <c r="M28" s="438">
        <f>Objektblatt!M28</f>
        <v>0</v>
      </c>
      <c r="N28" s="844"/>
      <c r="O28" s="847" t="s">
        <v>73</v>
      </c>
      <c r="P28" s="814">
        <v>0</v>
      </c>
      <c r="Q28" s="815"/>
      <c r="R28" s="820">
        <v>0</v>
      </c>
      <c r="S28" s="413"/>
      <c r="T28" s="414"/>
    </row>
    <row r="29" spans="2:20" ht="18.75" customHeight="1" outlineLevel="1">
      <c r="B29" s="406"/>
      <c r="C29" s="447"/>
      <c r="D29" s="542"/>
      <c r="E29" s="859"/>
      <c r="F29" s="860"/>
      <c r="G29" s="842"/>
      <c r="H29" s="433" t="str">
        <f>Objektblatt!H29</f>
        <v>Hauptvergabezeit:</v>
      </c>
      <c r="I29" s="433" t="str">
        <f>Objektblatt!I29</f>
        <v>Region:</v>
      </c>
      <c r="J29" s="433" t="str">
        <f>Objektblatt!J29</f>
        <v>Konjunktur:</v>
      </c>
      <c r="K29" s="433" t="str">
        <f>Objektblatt!K29</f>
        <v>Standard:</v>
      </c>
      <c r="L29" s="433" t="str">
        <f>Objektblatt!L29</f>
        <v>Bundesland:</v>
      </c>
      <c r="M29" s="433" t="str">
        <f>Objektblatt!M29</f>
        <v>Kreis / Stadt:</v>
      </c>
      <c r="N29" s="845"/>
      <c r="O29" s="848"/>
      <c r="P29" s="816"/>
      <c r="Q29" s="817"/>
      <c r="R29" s="821"/>
      <c r="S29" s="413"/>
      <c r="T29" s="414"/>
    </row>
    <row r="30" spans="2:20" ht="18.75" customHeight="1" outlineLevel="1">
      <c r="B30" s="406"/>
      <c r="C30" s="447"/>
      <c r="D30" s="542"/>
      <c r="E30" s="861"/>
      <c r="F30" s="862"/>
      <c r="G30" s="843"/>
      <c r="H30" s="433" t="str">
        <f>Objektblatt!H30</f>
        <v> </v>
      </c>
      <c r="I30" s="433" t="str">
        <f>Objektblatt!I30</f>
        <v> </v>
      </c>
      <c r="J30" s="433" t="str">
        <f>Objektblatt!J30</f>
        <v> </v>
      </c>
      <c r="K30" s="433" t="str">
        <f>Objektblatt!K30</f>
        <v> </v>
      </c>
      <c r="L30" s="433" t="str">
        <f>Objektblatt!L30</f>
        <v> </v>
      </c>
      <c r="M30" s="433" t="str">
        <f>Objektblatt!M30</f>
        <v> </v>
      </c>
      <c r="N30" s="846"/>
      <c r="O30" s="849"/>
      <c r="P30" s="816"/>
      <c r="Q30" s="817"/>
      <c r="R30" s="821"/>
      <c r="S30" s="413"/>
      <c r="T30" s="414"/>
    </row>
    <row r="31" spans="2:20" ht="129.75" customHeight="1" outlineLevel="1">
      <c r="B31" s="406"/>
      <c r="C31" s="439"/>
      <c r="D31" s="823">
        <v>2</v>
      </c>
      <c r="E31" s="851">
        <f>Objektblatt!E31</f>
        <v>0</v>
      </c>
      <c r="F31" s="852"/>
      <c r="G31" s="448" t="s">
        <v>76</v>
      </c>
      <c r="H31" s="855"/>
      <c r="I31" s="856"/>
      <c r="J31" s="856"/>
      <c r="K31" s="856"/>
      <c r="L31" s="856"/>
      <c r="M31" s="857"/>
      <c r="N31" s="449" t="s">
        <v>73</v>
      </c>
      <c r="O31" s="849"/>
      <c r="P31" s="816"/>
      <c r="Q31" s="817"/>
      <c r="R31" s="821"/>
      <c r="S31" s="413"/>
      <c r="T31" s="414"/>
    </row>
    <row r="32" spans="2:20" ht="107.25" customHeight="1" outlineLevel="1">
      <c r="B32" s="406"/>
      <c r="C32" s="443"/>
      <c r="D32" s="824"/>
      <c r="E32" s="853"/>
      <c r="F32" s="854"/>
      <c r="G32" s="450" t="s">
        <v>75</v>
      </c>
      <c r="H32" s="858"/>
      <c r="I32" s="858"/>
      <c r="J32" s="858"/>
      <c r="K32" s="858"/>
      <c r="L32" s="858"/>
      <c r="M32" s="858"/>
      <c r="N32" s="451" t="s">
        <v>73</v>
      </c>
      <c r="O32" s="850"/>
      <c r="P32" s="818"/>
      <c r="Q32" s="819"/>
      <c r="R32" s="822"/>
      <c r="S32" s="413"/>
      <c r="T32" s="414"/>
    </row>
    <row r="33" spans="2:20" ht="12" customHeight="1">
      <c r="B33" s="406"/>
      <c r="C33" s="422"/>
      <c r="D33" s="423"/>
      <c r="E33" s="452"/>
      <c r="F33" s="452"/>
      <c r="G33" s="425"/>
      <c r="H33" s="425"/>
      <c r="I33" s="425"/>
      <c r="J33" s="425"/>
      <c r="K33" s="425"/>
      <c r="L33" s="425"/>
      <c r="M33" s="405"/>
      <c r="N33" s="426"/>
      <c r="O33" s="427"/>
      <c r="P33" s="428"/>
      <c r="Q33" s="428"/>
      <c r="R33" s="429"/>
      <c r="S33" s="413"/>
      <c r="T33" s="414"/>
    </row>
    <row r="34" spans="2:20" ht="18.75" customHeight="1" outlineLevel="1">
      <c r="B34" s="406"/>
      <c r="C34" s="431"/>
      <c r="D34" s="453"/>
      <c r="E34" s="836" t="s">
        <v>34</v>
      </c>
      <c r="F34" s="837"/>
      <c r="G34" s="805"/>
      <c r="H34" s="433" t="str">
        <f>Objektblatt!H34</f>
        <v> </v>
      </c>
      <c r="I34" s="434">
        <f>Objektblatt!I34</f>
        <v>0</v>
      </c>
      <c r="J34" s="435">
        <f>Objektblatt!J34</f>
        <v>0</v>
      </c>
      <c r="K34" s="436">
        <f>Objektblatt!K34</f>
        <v>0</v>
      </c>
      <c r="L34" s="437">
        <f>Objektblatt!L34</f>
        <v>0</v>
      </c>
      <c r="M34" s="438">
        <f>Objektblatt!M34</f>
        <v>0</v>
      </c>
      <c r="N34" s="844"/>
      <c r="O34" s="847" t="s">
        <v>73</v>
      </c>
      <c r="P34" s="814">
        <v>0</v>
      </c>
      <c r="Q34" s="863"/>
      <c r="R34" s="820">
        <v>0</v>
      </c>
      <c r="S34" s="413"/>
      <c r="T34" s="414"/>
    </row>
    <row r="35" spans="2:20" ht="18.75" customHeight="1" outlineLevel="1">
      <c r="B35" s="406"/>
      <c r="C35" s="439"/>
      <c r="D35" s="454"/>
      <c r="E35" s="859"/>
      <c r="F35" s="860"/>
      <c r="G35" s="842"/>
      <c r="H35" s="433" t="str">
        <f>Objektblatt!H35</f>
        <v>Hauptvergabezeit:</v>
      </c>
      <c r="I35" s="433" t="str">
        <f>Objektblatt!I35</f>
        <v>Region:</v>
      </c>
      <c r="J35" s="433" t="str">
        <f>Objektblatt!J35</f>
        <v>Konjunktur:</v>
      </c>
      <c r="K35" s="433" t="str">
        <f>Objektblatt!K35</f>
        <v>Standard:</v>
      </c>
      <c r="L35" s="433" t="str">
        <f>Objektblatt!L35</f>
        <v>Bundesland:</v>
      </c>
      <c r="M35" s="433" t="str">
        <f>Objektblatt!M35</f>
        <v>Kreis / Stadt:</v>
      </c>
      <c r="N35" s="845"/>
      <c r="O35" s="848"/>
      <c r="P35" s="864"/>
      <c r="Q35" s="865"/>
      <c r="R35" s="868"/>
      <c r="S35" s="413"/>
      <c r="T35" s="414"/>
    </row>
    <row r="36" spans="2:20" ht="18.75" customHeight="1" outlineLevel="1">
      <c r="B36" s="406"/>
      <c r="C36" s="439"/>
      <c r="D36" s="454"/>
      <c r="E36" s="861"/>
      <c r="F36" s="862"/>
      <c r="G36" s="843"/>
      <c r="H36" s="433" t="str">
        <f>Objektblatt!H36</f>
        <v> </v>
      </c>
      <c r="I36" s="433" t="str">
        <f>Objektblatt!I36</f>
        <v> </v>
      </c>
      <c r="J36" s="433" t="str">
        <f>Objektblatt!J36</f>
        <v> </v>
      </c>
      <c r="K36" s="433" t="str">
        <f>Objektblatt!K36</f>
        <v> </v>
      </c>
      <c r="L36" s="433" t="str">
        <f>Objektblatt!L36</f>
        <v> </v>
      </c>
      <c r="M36" s="433" t="str">
        <f>Objektblatt!M36</f>
        <v> </v>
      </c>
      <c r="N36" s="846"/>
      <c r="O36" s="849"/>
      <c r="P36" s="864"/>
      <c r="Q36" s="865"/>
      <c r="R36" s="868"/>
      <c r="S36" s="413"/>
      <c r="T36" s="414"/>
    </row>
    <row r="37" spans="2:20" ht="129.75" customHeight="1" outlineLevel="1">
      <c r="B37" s="406"/>
      <c r="C37" s="447"/>
      <c r="D37" s="823">
        <v>3</v>
      </c>
      <c r="E37" s="851">
        <f>Objektblatt!E37</f>
        <v>0</v>
      </c>
      <c r="F37" s="852"/>
      <c r="G37" s="448" t="s">
        <v>76</v>
      </c>
      <c r="H37" s="855"/>
      <c r="I37" s="856"/>
      <c r="J37" s="856"/>
      <c r="K37" s="856"/>
      <c r="L37" s="856"/>
      <c r="M37" s="857"/>
      <c r="N37" s="449" t="s">
        <v>73</v>
      </c>
      <c r="O37" s="849"/>
      <c r="P37" s="864"/>
      <c r="Q37" s="865"/>
      <c r="R37" s="868"/>
      <c r="S37" s="413"/>
      <c r="T37" s="414"/>
    </row>
    <row r="38" spans="2:20" ht="97.5" customHeight="1" outlineLevel="1">
      <c r="B38" s="406"/>
      <c r="C38" s="455"/>
      <c r="D38" s="870"/>
      <c r="E38" s="853"/>
      <c r="F38" s="854"/>
      <c r="G38" s="450" t="s">
        <v>75</v>
      </c>
      <c r="H38" s="871"/>
      <c r="I38" s="871"/>
      <c r="J38" s="871"/>
      <c r="K38" s="871"/>
      <c r="L38" s="871"/>
      <c r="M38" s="871"/>
      <c r="N38" s="451" t="s">
        <v>73</v>
      </c>
      <c r="O38" s="850"/>
      <c r="P38" s="866"/>
      <c r="Q38" s="867"/>
      <c r="R38" s="869"/>
      <c r="S38" s="413"/>
      <c r="T38" s="414"/>
    </row>
    <row r="39" spans="2:20" ht="12" customHeight="1">
      <c r="B39" s="406"/>
      <c r="C39" s="422"/>
      <c r="D39" s="423"/>
      <c r="E39" s="452"/>
      <c r="F39" s="452"/>
      <c r="G39" s="425"/>
      <c r="H39" s="425"/>
      <c r="I39" s="425"/>
      <c r="J39" s="425"/>
      <c r="K39" s="425"/>
      <c r="L39" s="425"/>
      <c r="M39" s="405"/>
      <c r="N39" s="426"/>
      <c r="O39" s="427"/>
      <c r="P39" s="428"/>
      <c r="Q39" s="428"/>
      <c r="R39" s="429"/>
      <c r="S39" s="413"/>
      <c r="T39" s="414"/>
    </row>
    <row r="40" spans="2:20" ht="18.75" customHeight="1" outlineLevel="1">
      <c r="B40" s="406"/>
      <c r="C40" s="431"/>
      <c r="D40" s="453"/>
      <c r="E40" s="836" t="s">
        <v>34</v>
      </c>
      <c r="F40" s="837"/>
      <c r="G40" s="805"/>
      <c r="H40" s="433" t="str">
        <f>Objektblatt!H40</f>
        <v> </v>
      </c>
      <c r="I40" s="434">
        <f>Objektblatt!I40</f>
        <v>0</v>
      </c>
      <c r="J40" s="435">
        <f>Objektblatt!J40</f>
        <v>0</v>
      </c>
      <c r="K40" s="436">
        <f>Objektblatt!K40</f>
        <v>0</v>
      </c>
      <c r="L40" s="437">
        <f>Objektblatt!L40</f>
        <v>0</v>
      </c>
      <c r="M40" s="438">
        <f>Objektblatt!M40</f>
        <v>0</v>
      </c>
      <c r="N40" s="844"/>
      <c r="O40" s="847" t="s">
        <v>73</v>
      </c>
      <c r="P40" s="814">
        <v>0</v>
      </c>
      <c r="Q40" s="863"/>
      <c r="R40" s="820">
        <v>0</v>
      </c>
      <c r="S40" s="413"/>
      <c r="T40" s="414"/>
    </row>
    <row r="41" spans="2:20" ht="18.75" customHeight="1" outlineLevel="1">
      <c r="B41" s="406"/>
      <c r="C41" s="439"/>
      <c r="D41" s="454"/>
      <c r="E41" s="859"/>
      <c r="F41" s="860"/>
      <c r="G41" s="842"/>
      <c r="H41" s="433" t="str">
        <f>Objektblatt!H41</f>
        <v>Hauptvergabezeit:</v>
      </c>
      <c r="I41" s="433" t="str">
        <f>Objektblatt!I41</f>
        <v>Region:</v>
      </c>
      <c r="J41" s="433" t="str">
        <f>Objektblatt!J41</f>
        <v>Konjunktur:</v>
      </c>
      <c r="K41" s="433" t="str">
        <f>Objektblatt!K41</f>
        <v>Standard:</v>
      </c>
      <c r="L41" s="433" t="str">
        <f>Objektblatt!L41</f>
        <v>Bundesland:</v>
      </c>
      <c r="M41" s="433" t="str">
        <f>Objektblatt!M41</f>
        <v>Kreis / Stadt:</v>
      </c>
      <c r="N41" s="845"/>
      <c r="O41" s="848"/>
      <c r="P41" s="864"/>
      <c r="Q41" s="865"/>
      <c r="R41" s="868"/>
      <c r="S41" s="413"/>
      <c r="T41" s="414"/>
    </row>
    <row r="42" spans="2:20" ht="18.75" customHeight="1" outlineLevel="1">
      <c r="B42" s="406"/>
      <c r="C42" s="439"/>
      <c r="D42" s="454"/>
      <c r="E42" s="861"/>
      <c r="F42" s="862"/>
      <c r="G42" s="843"/>
      <c r="H42" s="433" t="str">
        <f>Objektblatt!H42</f>
        <v> </v>
      </c>
      <c r="I42" s="433" t="str">
        <f>Objektblatt!I42</f>
        <v> </v>
      </c>
      <c r="J42" s="433" t="str">
        <f>Objektblatt!J42</f>
        <v> </v>
      </c>
      <c r="K42" s="433" t="str">
        <f>Objektblatt!K42</f>
        <v> </v>
      </c>
      <c r="L42" s="433" t="str">
        <f>Objektblatt!L42</f>
        <v> </v>
      </c>
      <c r="M42" s="433" t="str">
        <f>Objektblatt!M42</f>
        <v> </v>
      </c>
      <c r="N42" s="846"/>
      <c r="O42" s="849"/>
      <c r="P42" s="864"/>
      <c r="Q42" s="865"/>
      <c r="R42" s="868"/>
      <c r="S42" s="413"/>
      <c r="T42" s="414"/>
    </row>
    <row r="43" spans="2:20" ht="129.75" customHeight="1" outlineLevel="1">
      <c r="B43" s="406"/>
      <c r="C43" s="447"/>
      <c r="D43" s="823">
        <v>4</v>
      </c>
      <c r="E43" s="851">
        <f>Objektblatt!E43</f>
        <v>0</v>
      </c>
      <c r="F43" s="852"/>
      <c r="G43" s="448" t="s">
        <v>76</v>
      </c>
      <c r="H43" s="855"/>
      <c r="I43" s="856"/>
      <c r="J43" s="856"/>
      <c r="K43" s="856"/>
      <c r="L43" s="856"/>
      <c r="M43" s="857"/>
      <c r="N43" s="449" t="s">
        <v>73</v>
      </c>
      <c r="O43" s="849"/>
      <c r="P43" s="864"/>
      <c r="Q43" s="865"/>
      <c r="R43" s="868"/>
      <c r="S43" s="413"/>
      <c r="T43" s="414"/>
    </row>
    <row r="44" spans="2:20" ht="97.5" customHeight="1" outlineLevel="1">
      <c r="B44" s="406"/>
      <c r="C44" s="455"/>
      <c r="D44" s="870"/>
      <c r="E44" s="853"/>
      <c r="F44" s="854"/>
      <c r="G44" s="450" t="s">
        <v>75</v>
      </c>
      <c r="H44" s="858"/>
      <c r="I44" s="858"/>
      <c r="J44" s="858"/>
      <c r="K44" s="858"/>
      <c r="L44" s="858"/>
      <c r="M44" s="858"/>
      <c r="N44" s="451" t="s">
        <v>73</v>
      </c>
      <c r="O44" s="850"/>
      <c r="P44" s="866"/>
      <c r="Q44" s="867"/>
      <c r="R44" s="869"/>
      <c r="S44" s="413"/>
      <c r="T44" s="414"/>
    </row>
    <row r="45" spans="2:20" ht="12" customHeight="1">
      <c r="B45" s="406"/>
      <c r="C45" s="422"/>
      <c r="D45" s="423"/>
      <c r="E45" s="452"/>
      <c r="F45" s="452"/>
      <c r="G45" s="425"/>
      <c r="H45" s="425"/>
      <c r="I45" s="425"/>
      <c r="J45" s="425"/>
      <c r="K45" s="425"/>
      <c r="L45" s="425"/>
      <c r="M45" s="405"/>
      <c r="N45" s="426"/>
      <c r="O45" s="427"/>
      <c r="P45" s="428"/>
      <c r="Q45" s="428"/>
      <c r="R45" s="429"/>
      <c r="S45" s="413"/>
      <c r="T45" s="414"/>
    </row>
    <row r="46" spans="2:20" ht="18.75" customHeight="1" outlineLevel="1">
      <c r="B46" s="406"/>
      <c r="C46" s="431"/>
      <c r="D46" s="453"/>
      <c r="E46" s="836" t="s">
        <v>34</v>
      </c>
      <c r="F46" s="837"/>
      <c r="G46" s="805"/>
      <c r="H46" s="433" t="str">
        <f>Objektblatt!H46</f>
        <v> </v>
      </c>
      <c r="I46" s="434">
        <f>Objektblatt!I46</f>
        <v>0</v>
      </c>
      <c r="J46" s="435">
        <f>Objektblatt!J46</f>
        <v>0</v>
      </c>
      <c r="K46" s="436">
        <f>Objektblatt!K46</f>
        <v>0</v>
      </c>
      <c r="L46" s="437">
        <f>Objektblatt!L46</f>
        <v>0</v>
      </c>
      <c r="M46" s="438">
        <f>Objektblatt!M46</f>
        <v>0</v>
      </c>
      <c r="N46" s="844"/>
      <c r="O46" s="847" t="s">
        <v>73</v>
      </c>
      <c r="P46" s="814">
        <v>0</v>
      </c>
      <c r="Q46" s="863"/>
      <c r="R46" s="820">
        <v>0</v>
      </c>
      <c r="S46" s="413"/>
      <c r="T46" s="414"/>
    </row>
    <row r="47" spans="2:20" ht="18.75" customHeight="1" outlineLevel="1">
      <c r="B47" s="406"/>
      <c r="C47" s="439"/>
      <c r="D47" s="454"/>
      <c r="E47" s="859"/>
      <c r="F47" s="860"/>
      <c r="G47" s="842"/>
      <c r="H47" s="433" t="str">
        <f>Objektblatt!H47</f>
        <v>Hauptvergabezeit:</v>
      </c>
      <c r="I47" s="433" t="str">
        <f>Objektblatt!I47</f>
        <v>Region:</v>
      </c>
      <c r="J47" s="433" t="str">
        <f>Objektblatt!J47</f>
        <v>Konjunktur:</v>
      </c>
      <c r="K47" s="433" t="str">
        <f>Objektblatt!K47</f>
        <v>Standard:</v>
      </c>
      <c r="L47" s="433" t="str">
        <f>Objektblatt!L47</f>
        <v>Bundesland:</v>
      </c>
      <c r="M47" s="433" t="str">
        <f>Objektblatt!M47</f>
        <v>Kreis / Stadt:</v>
      </c>
      <c r="N47" s="845"/>
      <c r="O47" s="848"/>
      <c r="P47" s="864"/>
      <c r="Q47" s="865"/>
      <c r="R47" s="868"/>
      <c r="S47" s="413"/>
      <c r="T47" s="414"/>
    </row>
    <row r="48" spans="2:20" ht="18.75" customHeight="1" outlineLevel="1">
      <c r="B48" s="406"/>
      <c r="C48" s="439"/>
      <c r="D48" s="454"/>
      <c r="E48" s="861"/>
      <c r="F48" s="862"/>
      <c r="G48" s="843"/>
      <c r="H48" s="433" t="str">
        <f>Objektblatt!H48</f>
        <v> </v>
      </c>
      <c r="I48" s="433" t="str">
        <f>Objektblatt!I48</f>
        <v> </v>
      </c>
      <c r="J48" s="433" t="str">
        <f>Objektblatt!J48</f>
        <v> </v>
      </c>
      <c r="K48" s="433" t="str">
        <f>Objektblatt!K48</f>
        <v> </v>
      </c>
      <c r="L48" s="433" t="str">
        <f>Objektblatt!L48</f>
        <v> </v>
      </c>
      <c r="M48" s="433" t="str">
        <f>Objektblatt!M48</f>
        <v> </v>
      </c>
      <c r="N48" s="846"/>
      <c r="O48" s="849"/>
      <c r="P48" s="864"/>
      <c r="Q48" s="865"/>
      <c r="R48" s="868"/>
      <c r="S48" s="413"/>
      <c r="T48" s="414"/>
    </row>
    <row r="49" spans="2:20" ht="129.75" customHeight="1" outlineLevel="1">
      <c r="B49" s="406"/>
      <c r="C49" s="447"/>
      <c r="D49" s="823">
        <v>5</v>
      </c>
      <c r="E49" s="851">
        <f>Objektblatt!E49</f>
        <v>0</v>
      </c>
      <c r="F49" s="852"/>
      <c r="G49" s="448" t="s">
        <v>76</v>
      </c>
      <c r="H49" s="855"/>
      <c r="I49" s="856"/>
      <c r="J49" s="856"/>
      <c r="K49" s="856"/>
      <c r="L49" s="856"/>
      <c r="M49" s="857"/>
      <c r="N49" s="449" t="s">
        <v>73</v>
      </c>
      <c r="O49" s="849"/>
      <c r="P49" s="864"/>
      <c r="Q49" s="865"/>
      <c r="R49" s="868"/>
      <c r="S49" s="413"/>
      <c r="T49" s="414"/>
    </row>
    <row r="50" spans="2:20" ht="97.5" customHeight="1" outlineLevel="1">
      <c r="B50" s="406"/>
      <c r="C50" s="455"/>
      <c r="D50" s="870"/>
      <c r="E50" s="853"/>
      <c r="F50" s="854"/>
      <c r="G50" s="450" t="s">
        <v>75</v>
      </c>
      <c r="H50" s="858"/>
      <c r="I50" s="858"/>
      <c r="J50" s="858"/>
      <c r="K50" s="858"/>
      <c r="L50" s="858"/>
      <c r="M50" s="858"/>
      <c r="N50" s="451" t="s">
        <v>73</v>
      </c>
      <c r="O50" s="850"/>
      <c r="P50" s="866"/>
      <c r="Q50" s="867"/>
      <c r="R50" s="869"/>
      <c r="S50" s="413"/>
      <c r="T50" s="414"/>
    </row>
    <row r="51" spans="2:20" ht="12" customHeight="1">
      <c r="B51" s="406"/>
      <c r="C51" s="422"/>
      <c r="D51" s="423"/>
      <c r="E51" s="452"/>
      <c r="F51" s="452"/>
      <c r="G51" s="425"/>
      <c r="H51" s="425"/>
      <c r="I51" s="425"/>
      <c r="J51" s="425"/>
      <c r="K51" s="425"/>
      <c r="L51" s="425"/>
      <c r="M51" s="405"/>
      <c r="N51" s="426"/>
      <c r="O51" s="427"/>
      <c r="P51" s="428"/>
      <c r="Q51" s="428"/>
      <c r="R51" s="429"/>
      <c r="S51" s="413"/>
      <c r="T51" s="414"/>
    </row>
    <row r="52" spans="2:20" ht="18.75" customHeight="1" outlineLevel="1">
      <c r="B52" s="406"/>
      <c r="C52" s="431"/>
      <c r="D52" s="453"/>
      <c r="E52" s="836" t="s">
        <v>34</v>
      </c>
      <c r="F52" s="837"/>
      <c r="G52" s="805"/>
      <c r="H52" s="433" t="str">
        <f>Objektblatt!H52</f>
        <v> </v>
      </c>
      <c r="I52" s="434">
        <f>Objektblatt!I52</f>
        <v>0</v>
      </c>
      <c r="J52" s="435">
        <f>Objektblatt!J52</f>
        <v>0</v>
      </c>
      <c r="K52" s="436">
        <f>Objektblatt!K52</f>
        <v>0</v>
      </c>
      <c r="L52" s="437">
        <f>Objektblatt!L52</f>
        <v>0</v>
      </c>
      <c r="M52" s="438">
        <f>Objektblatt!M52</f>
        <v>0</v>
      </c>
      <c r="N52" s="844"/>
      <c r="O52" s="847" t="s">
        <v>73</v>
      </c>
      <c r="P52" s="814">
        <v>0</v>
      </c>
      <c r="Q52" s="863"/>
      <c r="R52" s="820">
        <v>0</v>
      </c>
      <c r="S52" s="413"/>
      <c r="T52" s="414"/>
    </row>
    <row r="53" spans="2:20" ht="18.75" customHeight="1" outlineLevel="1">
      <c r="B53" s="406"/>
      <c r="C53" s="439"/>
      <c r="D53" s="454"/>
      <c r="E53" s="859"/>
      <c r="F53" s="860"/>
      <c r="G53" s="842"/>
      <c r="H53" s="433" t="str">
        <f>Objektblatt!H53</f>
        <v>Hauptvergabezeit:</v>
      </c>
      <c r="I53" s="433" t="str">
        <f>Objektblatt!I53</f>
        <v>Region:</v>
      </c>
      <c r="J53" s="433" t="str">
        <f>Objektblatt!J53</f>
        <v>Konjunktur:</v>
      </c>
      <c r="K53" s="433" t="str">
        <f>Objektblatt!K53</f>
        <v>Standard:</v>
      </c>
      <c r="L53" s="433" t="str">
        <f>Objektblatt!L53</f>
        <v>Bundesland:</v>
      </c>
      <c r="M53" s="433" t="str">
        <f>Objektblatt!M53</f>
        <v>Kreis / Stadt:</v>
      </c>
      <c r="N53" s="845"/>
      <c r="O53" s="848"/>
      <c r="P53" s="864"/>
      <c r="Q53" s="865"/>
      <c r="R53" s="868"/>
      <c r="S53" s="413"/>
      <c r="T53" s="414"/>
    </row>
    <row r="54" spans="2:20" ht="18.75" customHeight="1" outlineLevel="1">
      <c r="B54" s="406"/>
      <c r="C54" s="439"/>
      <c r="D54" s="454"/>
      <c r="E54" s="861"/>
      <c r="F54" s="862"/>
      <c r="G54" s="843"/>
      <c r="H54" s="433" t="str">
        <f>Objektblatt!H54</f>
        <v> </v>
      </c>
      <c r="I54" s="433" t="str">
        <f>Objektblatt!I54</f>
        <v> </v>
      </c>
      <c r="J54" s="433" t="str">
        <f>Objektblatt!J54</f>
        <v> </v>
      </c>
      <c r="K54" s="433" t="str">
        <f>Objektblatt!K54</f>
        <v> </v>
      </c>
      <c r="L54" s="433" t="str">
        <f>Objektblatt!L54</f>
        <v> </v>
      </c>
      <c r="M54" s="433" t="str">
        <f>Objektblatt!M54</f>
        <v> </v>
      </c>
      <c r="N54" s="846"/>
      <c r="O54" s="849"/>
      <c r="P54" s="864"/>
      <c r="Q54" s="865"/>
      <c r="R54" s="868"/>
      <c r="S54" s="413"/>
      <c r="T54" s="414"/>
    </row>
    <row r="55" spans="2:20" ht="129.75" customHeight="1" outlineLevel="1">
      <c r="B55" s="406"/>
      <c r="C55" s="447"/>
      <c r="D55" s="823">
        <v>6</v>
      </c>
      <c r="E55" s="851">
        <f>Objektblatt!E55</f>
        <v>0</v>
      </c>
      <c r="F55" s="852"/>
      <c r="G55" s="448" t="s">
        <v>76</v>
      </c>
      <c r="H55" s="855"/>
      <c r="I55" s="856"/>
      <c r="J55" s="856"/>
      <c r="K55" s="856"/>
      <c r="L55" s="856"/>
      <c r="M55" s="857"/>
      <c r="N55" s="449" t="s">
        <v>73</v>
      </c>
      <c r="O55" s="849"/>
      <c r="P55" s="864"/>
      <c r="Q55" s="865"/>
      <c r="R55" s="868"/>
      <c r="S55" s="413"/>
      <c r="T55" s="414"/>
    </row>
    <row r="56" spans="2:20" ht="97.5" customHeight="1" outlineLevel="1">
      <c r="B56" s="406"/>
      <c r="C56" s="455"/>
      <c r="D56" s="870"/>
      <c r="E56" s="853"/>
      <c r="F56" s="854"/>
      <c r="G56" s="450" t="s">
        <v>75</v>
      </c>
      <c r="H56" s="858"/>
      <c r="I56" s="858"/>
      <c r="J56" s="858"/>
      <c r="K56" s="858"/>
      <c r="L56" s="858"/>
      <c r="M56" s="858"/>
      <c r="N56" s="451" t="s">
        <v>73</v>
      </c>
      <c r="O56" s="850"/>
      <c r="P56" s="866"/>
      <c r="Q56" s="867"/>
      <c r="R56" s="869"/>
      <c r="S56" s="413"/>
      <c r="T56" s="414"/>
    </row>
    <row r="57" spans="2:20" ht="12" customHeight="1">
      <c r="B57" s="406"/>
      <c r="C57" s="422"/>
      <c r="D57" s="423"/>
      <c r="E57" s="452"/>
      <c r="F57" s="452"/>
      <c r="G57" s="425"/>
      <c r="H57" s="425"/>
      <c r="I57" s="425"/>
      <c r="J57" s="425"/>
      <c r="K57" s="425"/>
      <c r="L57" s="425"/>
      <c r="M57" s="405"/>
      <c r="N57" s="426"/>
      <c r="O57" s="427"/>
      <c r="P57" s="428"/>
      <c r="Q57" s="428"/>
      <c r="R57" s="429"/>
      <c r="S57" s="413"/>
      <c r="T57" s="414"/>
    </row>
    <row r="58" spans="2:20" ht="18.75" customHeight="1" outlineLevel="1">
      <c r="B58" s="406"/>
      <c r="C58" s="431"/>
      <c r="D58" s="453"/>
      <c r="E58" s="836" t="s">
        <v>34</v>
      </c>
      <c r="F58" s="837"/>
      <c r="G58" s="805"/>
      <c r="H58" s="433" t="str">
        <f>Objektblatt!H58</f>
        <v> </v>
      </c>
      <c r="I58" s="434">
        <f>Objektblatt!I58</f>
        <v>0</v>
      </c>
      <c r="J58" s="435">
        <f>Objektblatt!J58</f>
        <v>0</v>
      </c>
      <c r="K58" s="436">
        <f>Objektblatt!K58</f>
        <v>0</v>
      </c>
      <c r="L58" s="437">
        <f>Objektblatt!L58</f>
        <v>0</v>
      </c>
      <c r="M58" s="438">
        <f>Objektblatt!M58</f>
        <v>0</v>
      </c>
      <c r="N58" s="844"/>
      <c r="O58" s="847" t="s">
        <v>73</v>
      </c>
      <c r="P58" s="814">
        <v>0</v>
      </c>
      <c r="Q58" s="863"/>
      <c r="R58" s="820">
        <v>0</v>
      </c>
      <c r="S58" s="413"/>
      <c r="T58" s="414"/>
    </row>
    <row r="59" spans="2:20" ht="18.75" customHeight="1" outlineLevel="1">
      <c r="B59" s="406"/>
      <c r="C59" s="439"/>
      <c r="D59" s="454"/>
      <c r="E59" s="859"/>
      <c r="F59" s="860"/>
      <c r="G59" s="842"/>
      <c r="H59" s="433" t="str">
        <f>Objektblatt!H59</f>
        <v>Hauptvergabezeit:</v>
      </c>
      <c r="I59" s="433" t="str">
        <f>Objektblatt!I59</f>
        <v>Region:</v>
      </c>
      <c r="J59" s="433" t="str">
        <f>Objektblatt!J59</f>
        <v>Konjunktur:</v>
      </c>
      <c r="K59" s="433" t="str">
        <f>Objektblatt!K59</f>
        <v>Standard:</v>
      </c>
      <c r="L59" s="433" t="str">
        <f>Objektblatt!L59</f>
        <v>Bundesland:</v>
      </c>
      <c r="M59" s="433" t="str">
        <f>Objektblatt!M59</f>
        <v>Kreis / Stadt:</v>
      </c>
      <c r="N59" s="845"/>
      <c r="O59" s="848"/>
      <c r="P59" s="864"/>
      <c r="Q59" s="865"/>
      <c r="R59" s="868"/>
      <c r="S59" s="413"/>
      <c r="T59" s="414"/>
    </row>
    <row r="60" spans="2:20" ht="18.75" customHeight="1" outlineLevel="1">
      <c r="B60" s="406"/>
      <c r="C60" s="439"/>
      <c r="D60" s="454"/>
      <c r="E60" s="861"/>
      <c r="F60" s="862"/>
      <c r="G60" s="843"/>
      <c r="H60" s="433" t="str">
        <f>Objektblatt!H60</f>
        <v> </v>
      </c>
      <c r="I60" s="433" t="str">
        <f>Objektblatt!I60</f>
        <v> </v>
      </c>
      <c r="J60" s="433" t="str">
        <f>Objektblatt!J60</f>
        <v> </v>
      </c>
      <c r="K60" s="433" t="str">
        <f>Objektblatt!K60</f>
        <v> </v>
      </c>
      <c r="L60" s="433" t="str">
        <f>Objektblatt!L60</f>
        <v> </v>
      </c>
      <c r="M60" s="433" t="str">
        <f>Objektblatt!M60</f>
        <v> </v>
      </c>
      <c r="N60" s="846"/>
      <c r="O60" s="849"/>
      <c r="P60" s="864"/>
      <c r="Q60" s="865"/>
      <c r="R60" s="868"/>
      <c r="S60" s="413"/>
      <c r="T60" s="414"/>
    </row>
    <row r="61" spans="2:20" ht="129.75" customHeight="1" outlineLevel="1">
      <c r="B61" s="406"/>
      <c r="C61" s="447"/>
      <c r="D61" s="823">
        <v>7</v>
      </c>
      <c r="E61" s="851">
        <f>Objektblatt!E61</f>
        <v>0</v>
      </c>
      <c r="F61" s="852"/>
      <c r="G61" s="448" t="s">
        <v>76</v>
      </c>
      <c r="H61" s="855"/>
      <c r="I61" s="856"/>
      <c r="J61" s="856"/>
      <c r="K61" s="856"/>
      <c r="L61" s="856"/>
      <c r="M61" s="857"/>
      <c r="N61" s="449" t="s">
        <v>73</v>
      </c>
      <c r="O61" s="849"/>
      <c r="P61" s="864"/>
      <c r="Q61" s="865"/>
      <c r="R61" s="868"/>
      <c r="S61" s="413"/>
      <c r="T61" s="414"/>
    </row>
    <row r="62" spans="2:20" ht="97.5" customHeight="1" outlineLevel="1">
      <c r="B62" s="406"/>
      <c r="C62" s="455"/>
      <c r="D62" s="870"/>
      <c r="E62" s="853"/>
      <c r="F62" s="854"/>
      <c r="G62" s="450" t="s">
        <v>75</v>
      </c>
      <c r="H62" s="858"/>
      <c r="I62" s="858"/>
      <c r="J62" s="858"/>
      <c r="K62" s="858"/>
      <c r="L62" s="858"/>
      <c r="M62" s="858"/>
      <c r="N62" s="451" t="s">
        <v>73</v>
      </c>
      <c r="O62" s="850"/>
      <c r="P62" s="866"/>
      <c r="Q62" s="867"/>
      <c r="R62" s="869"/>
      <c r="S62" s="413"/>
      <c r="T62" s="414"/>
    </row>
    <row r="63" spans="2:20" ht="12" customHeight="1">
      <c r="B63" s="406"/>
      <c r="C63" s="422"/>
      <c r="D63" s="423"/>
      <c r="E63" s="452"/>
      <c r="F63" s="452"/>
      <c r="G63" s="425"/>
      <c r="H63" s="425"/>
      <c r="I63" s="425"/>
      <c r="J63" s="425"/>
      <c r="K63" s="425"/>
      <c r="L63" s="425"/>
      <c r="M63" s="405"/>
      <c r="N63" s="426"/>
      <c r="O63" s="427"/>
      <c r="P63" s="428"/>
      <c r="Q63" s="428"/>
      <c r="R63" s="429"/>
      <c r="S63" s="413"/>
      <c r="T63" s="414"/>
    </row>
    <row r="64" spans="2:20" ht="18.75" customHeight="1" outlineLevel="1">
      <c r="B64" s="406"/>
      <c r="C64" s="431"/>
      <c r="D64" s="453"/>
      <c r="E64" s="836" t="s">
        <v>34</v>
      </c>
      <c r="F64" s="837"/>
      <c r="G64" s="805"/>
      <c r="H64" s="433" t="str">
        <f>Objektblatt!H64</f>
        <v> </v>
      </c>
      <c r="I64" s="434">
        <f>Objektblatt!I64</f>
        <v>0</v>
      </c>
      <c r="J64" s="435">
        <f>Objektblatt!J64</f>
        <v>0</v>
      </c>
      <c r="K64" s="436">
        <f>Objektblatt!K64</f>
        <v>0</v>
      </c>
      <c r="L64" s="437">
        <f>Objektblatt!L64</f>
        <v>0</v>
      </c>
      <c r="M64" s="438">
        <f>Objektblatt!M64</f>
        <v>0</v>
      </c>
      <c r="N64" s="844"/>
      <c r="O64" s="847" t="s">
        <v>73</v>
      </c>
      <c r="P64" s="814">
        <v>0</v>
      </c>
      <c r="Q64" s="863"/>
      <c r="R64" s="820">
        <v>0</v>
      </c>
      <c r="S64" s="413"/>
      <c r="T64" s="414"/>
    </row>
    <row r="65" spans="2:20" ht="18.75" customHeight="1" outlineLevel="1">
      <c r="B65" s="406"/>
      <c r="C65" s="439"/>
      <c r="D65" s="454"/>
      <c r="E65" s="859"/>
      <c r="F65" s="860"/>
      <c r="G65" s="842"/>
      <c r="H65" s="433" t="str">
        <f>Objektblatt!H65</f>
        <v>Hauptvergabezeit:</v>
      </c>
      <c r="I65" s="433" t="str">
        <f>Objektblatt!I65</f>
        <v>Region:</v>
      </c>
      <c r="J65" s="433" t="str">
        <f>Objektblatt!J65</f>
        <v>Konjunktur:</v>
      </c>
      <c r="K65" s="433" t="str">
        <f>Objektblatt!K65</f>
        <v>Standard:</v>
      </c>
      <c r="L65" s="433" t="str">
        <f>Objektblatt!L65</f>
        <v>Bundesland:</v>
      </c>
      <c r="M65" s="433" t="str">
        <f>Objektblatt!M65</f>
        <v>Kreis / Stadt:</v>
      </c>
      <c r="N65" s="845"/>
      <c r="O65" s="848"/>
      <c r="P65" s="864"/>
      <c r="Q65" s="865"/>
      <c r="R65" s="868"/>
      <c r="S65" s="413"/>
      <c r="T65" s="414"/>
    </row>
    <row r="66" spans="2:20" ht="18.75" customHeight="1" outlineLevel="1">
      <c r="B66" s="406"/>
      <c r="C66" s="439"/>
      <c r="D66" s="454"/>
      <c r="E66" s="861"/>
      <c r="F66" s="862"/>
      <c r="G66" s="843"/>
      <c r="H66" s="433" t="str">
        <f>Objektblatt!H66</f>
        <v> </v>
      </c>
      <c r="I66" s="433" t="str">
        <f>Objektblatt!I66</f>
        <v> </v>
      </c>
      <c r="J66" s="433" t="str">
        <f>Objektblatt!J66</f>
        <v> </v>
      </c>
      <c r="K66" s="433" t="str">
        <f>Objektblatt!K66</f>
        <v> </v>
      </c>
      <c r="L66" s="433" t="str">
        <f>Objektblatt!L66</f>
        <v> </v>
      </c>
      <c r="M66" s="433" t="str">
        <f>Objektblatt!M66</f>
        <v> </v>
      </c>
      <c r="N66" s="846"/>
      <c r="O66" s="849"/>
      <c r="P66" s="864"/>
      <c r="Q66" s="865"/>
      <c r="R66" s="868"/>
      <c r="S66" s="413"/>
      <c r="T66" s="414"/>
    </row>
    <row r="67" spans="2:20" ht="129.75" customHeight="1" outlineLevel="1">
      <c r="B67" s="406"/>
      <c r="C67" s="447"/>
      <c r="D67" s="823">
        <v>8</v>
      </c>
      <c r="E67" s="851">
        <f>Objektblatt!E67</f>
        <v>0</v>
      </c>
      <c r="F67" s="852"/>
      <c r="G67" s="448" t="s">
        <v>76</v>
      </c>
      <c r="H67" s="855"/>
      <c r="I67" s="856"/>
      <c r="J67" s="856"/>
      <c r="K67" s="856"/>
      <c r="L67" s="856"/>
      <c r="M67" s="857"/>
      <c r="N67" s="449" t="s">
        <v>73</v>
      </c>
      <c r="O67" s="849"/>
      <c r="P67" s="864"/>
      <c r="Q67" s="865"/>
      <c r="R67" s="868"/>
      <c r="S67" s="413"/>
      <c r="T67" s="414"/>
    </row>
    <row r="68" spans="2:20" ht="97.5" customHeight="1" outlineLevel="1">
      <c r="B68" s="406"/>
      <c r="C68" s="455"/>
      <c r="D68" s="870"/>
      <c r="E68" s="853"/>
      <c r="F68" s="854"/>
      <c r="G68" s="450" t="s">
        <v>75</v>
      </c>
      <c r="H68" s="858"/>
      <c r="I68" s="858"/>
      <c r="J68" s="858"/>
      <c r="K68" s="858"/>
      <c r="L68" s="858"/>
      <c r="M68" s="858"/>
      <c r="N68" s="451" t="s">
        <v>73</v>
      </c>
      <c r="O68" s="850"/>
      <c r="P68" s="866"/>
      <c r="Q68" s="867"/>
      <c r="R68" s="869"/>
      <c r="S68" s="413"/>
      <c r="T68" s="414"/>
    </row>
    <row r="69" spans="2:20" ht="12" customHeight="1">
      <c r="B69" s="406"/>
      <c r="C69" s="422"/>
      <c r="D69" s="423"/>
      <c r="E69" s="452"/>
      <c r="F69" s="452"/>
      <c r="G69" s="425"/>
      <c r="H69" s="425"/>
      <c r="I69" s="425"/>
      <c r="J69" s="425"/>
      <c r="K69" s="425"/>
      <c r="L69" s="425"/>
      <c r="M69" s="405"/>
      <c r="N69" s="426"/>
      <c r="O69" s="427"/>
      <c r="P69" s="428"/>
      <c r="Q69" s="428"/>
      <c r="R69" s="429"/>
      <c r="S69" s="413"/>
      <c r="T69" s="414"/>
    </row>
    <row r="70" spans="2:20" ht="18.75" customHeight="1" outlineLevel="1">
      <c r="B70" s="406"/>
      <c r="C70" s="431"/>
      <c r="D70" s="453"/>
      <c r="E70" s="836" t="s">
        <v>34</v>
      </c>
      <c r="F70" s="837"/>
      <c r="G70" s="805"/>
      <c r="H70" s="433" t="str">
        <f>Objektblatt!H70</f>
        <v> </v>
      </c>
      <c r="I70" s="434">
        <f>Objektblatt!I70</f>
        <v>0</v>
      </c>
      <c r="J70" s="435">
        <f>Objektblatt!J70</f>
        <v>0</v>
      </c>
      <c r="K70" s="436">
        <f>Objektblatt!K70</f>
        <v>0</v>
      </c>
      <c r="L70" s="437">
        <f>Objektblatt!L70</f>
        <v>0</v>
      </c>
      <c r="M70" s="438">
        <f>Objektblatt!M70</f>
        <v>0</v>
      </c>
      <c r="N70" s="844"/>
      <c r="O70" s="847" t="s">
        <v>73</v>
      </c>
      <c r="P70" s="814">
        <v>0</v>
      </c>
      <c r="Q70" s="863"/>
      <c r="R70" s="820">
        <v>0</v>
      </c>
      <c r="S70" s="413"/>
      <c r="T70" s="414"/>
    </row>
    <row r="71" spans="2:20" ht="18.75" customHeight="1" outlineLevel="1">
      <c r="B71" s="406"/>
      <c r="C71" s="439"/>
      <c r="D71" s="454"/>
      <c r="E71" s="859"/>
      <c r="F71" s="860"/>
      <c r="G71" s="842"/>
      <c r="H71" s="433" t="str">
        <f>Objektblatt!H71</f>
        <v>Hauptvergabezeit:</v>
      </c>
      <c r="I71" s="433" t="str">
        <f>Objektblatt!I71</f>
        <v>Region:</v>
      </c>
      <c r="J71" s="433" t="str">
        <f>Objektblatt!J71</f>
        <v>Konjunktur:</v>
      </c>
      <c r="K71" s="433" t="str">
        <f>Objektblatt!K71</f>
        <v>Standard:</v>
      </c>
      <c r="L71" s="433" t="str">
        <f>Objektblatt!L71</f>
        <v>Bundesland:</v>
      </c>
      <c r="M71" s="433" t="str">
        <f>Objektblatt!M71</f>
        <v>Kreis / Stadt:</v>
      </c>
      <c r="N71" s="845"/>
      <c r="O71" s="848"/>
      <c r="P71" s="864"/>
      <c r="Q71" s="865"/>
      <c r="R71" s="868"/>
      <c r="S71" s="413"/>
      <c r="T71" s="414"/>
    </row>
    <row r="72" spans="2:20" ht="18.75" customHeight="1" outlineLevel="1">
      <c r="B72" s="406"/>
      <c r="C72" s="439"/>
      <c r="D72" s="454"/>
      <c r="E72" s="861"/>
      <c r="F72" s="862"/>
      <c r="G72" s="843"/>
      <c r="H72" s="433" t="str">
        <f>Objektblatt!H72</f>
        <v> </v>
      </c>
      <c r="I72" s="433" t="str">
        <f>Objektblatt!I72</f>
        <v> </v>
      </c>
      <c r="J72" s="433" t="str">
        <f>Objektblatt!J72</f>
        <v> </v>
      </c>
      <c r="K72" s="433" t="str">
        <f>Objektblatt!K72</f>
        <v> </v>
      </c>
      <c r="L72" s="433" t="str">
        <f>Objektblatt!L72</f>
        <v> </v>
      </c>
      <c r="M72" s="433" t="str">
        <f>Objektblatt!M72</f>
        <v> </v>
      </c>
      <c r="N72" s="846"/>
      <c r="O72" s="849"/>
      <c r="P72" s="864"/>
      <c r="Q72" s="865"/>
      <c r="R72" s="868"/>
      <c r="S72" s="413"/>
      <c r="T72" s="414"/>
    </row>
    <row r="73" spans="2:20" ht="129.75" customHeight="1" outlineLevel="1">
      <c r="B73" s="406"/>
      <c r="C73" s="447"/>
      <c r="D73" s="823">
        <v>9</v>
      </c>
      <c r="E73" s="851">
        <f>Objektblatt!E73</f>
        <v>0</v>
      </c>
      <c r="F73" s="852"/>
      <c r="G73" s="448" t="s">
        <v>76</v>
      </c>
      <c r="H73" s="855"/>
      <c r="I73" s="856"/>
      <c r="J73" s="856"/>
      <c r="K73" s="856"/>
      <c r="L73" s="856"/>
      <c r="M73" s="857"/>
      <c r="N73" s="449" t="s">
        <v>73</v>
      </c>
      <c r="O73" s="849"/>
      <c r="P73" s="864"/>
      <c r="Q73" s="865"/>
      <c r="R73" s="868"/>
      <c r="S73" s="413"/>
      <c r="T73" s="414"/>
    </row>
    <row r="74" spans="2:20" ht="97.5" customHeight="1" outlineLevel="1">
      <c r="B74" s="406"/>
      <c r="C74" s="455"/>
      <c r="D74" s="870"/>
      <c r="E74" s="853"/>
      <c r="F74" s="854"/>
      <c r="G74" s="450" t="s">
        <v>75</v>
      </c>
      <c r="H74" s="858"/>
      <c r="I74" s="858"/>
      <c r="J74" s="858"/>
      <c r="K74" s="858"/>
      <c r="L74" s="858"/>
      <c r="M74" s="858"/>
      <c r="N74" s="451" t="s">
        <v>73</v>
      </c>
      <c r="O74" s="850"/>
      <c r="P74" s="866"/>
      <c r="Q74" s="867"/>
      <c r="R74" s="869"/>
      <c r="S74" s="413"/>
      <c r="T74" s="414"/>
    </row>
    <row r="75" spans="2:20" ht="12" customHeight="1">
      <c r="B75" s="406"/>
      <c r="C75" s="422"/>
      <c r="D75" s="423"/>
      <c r="E75" s="452"/>
      <c r="F75" s="452"/>
      <c r="G75" s="425"/>
      <c r="H75" s="425"/>
      <c r="I75" s="425"/>
      <c r="J75" s="425"/>
      <c r="K75" s="425"/>
      <c r="L75" s="425"/>
      <c r="M75" s="405"/>
      <c r="N75" s="426"/>
      <c r="O75" s="427"/>
      <c r="P75" s="428"/>
      <c r="Q75" s="428"/>
      <c r="R75" s="429"/>
      <c r="S75" s="413"/>
      <c r="T75" s="414"/>
    </row>
    <row r="76" spans="2:20" ht="18.75" customHeight="1" outlineLevel="1">
      <c r="B76" s="406"/>
      <c r="C76" s="431"/>
      <c r="D76" s="453"/>
      <c r="E76" s="836" t="s">
        <v>34</v>
      </c>
      <c r="F76" s="837"/>
      <c r="G76" s="805"/>
      <c r="H76" s="433" t="str">
        <f>Objektblatt!H76</f>
        <v> </v>
      </c>
      <c r="I76" s="434">
        <f>Objektblatt!I76</f>
        <v>0</v>
      </c>
      <c r="J76" s="435">
        <f>Objektblatt!J76</f>
        <v>0</v>
      </c>
      <c r="K76" s="436">
        <f>Objektblatt!K76</f>
        <v>0</v>
      </c>
      <c r="L76" s="437">
        <f>Objektblatt!L76</f>
        <v>0</v>
      </c>
      <c r="M76" s="438">
        <f>Objektblatt!M76</f>
        <v>0</v>
      </c>
      <c r="N76" s="872"/>
      <c r="O76" s="875" t="s">
        <v>73</v>
      </c>
      <c r="P76" s="814">
        <v>0</v>
      </c>
      <c r="Q76" s="863"/>
      <c r="R76" s="820">
        <v>0</v>
      </c>
      <c r="S76" s="413"/>
      <c r="T76" s="414"/>
    </row>
    <row r="77" spans="2:20" ht="18.75" customHeight="1" outlineLevel="1">
      <c r="B77" s="406"/>
      <c r="C77" s="439"/>
      <c r="D77" s="454"/>
      <c r="E77" s="859"/>
      <c r="F77" s="860"/>
      <c r="G77" s="842"/>
      <c r="H77" s="433" t="str">
        <f>Objektblatt!H77</f>
        <v>Hauptvergabezeit:</v>
      </c>
      <c r="I77" s="433" t="str">
        <f>Objektblatt!I77</f>
        <v>Region:</v>
      </c>
      <c r="J77" s="433" t="str">
        <f>Objektblatt!J77</f>
        <v>Konjunktur:</v>
      </c>
      <c r="K77" s="433" t="str">
        <f>Objektblatt!K77</f>
        <v>Standard:</v>
      </c>
      <c r="L77" s="433" t="str">
        <f>Objektblatt!L77</f>
        <v>Bundesland:</v>
      </c>
      <c r="M77" s="433" t="str">
        <f>Objektblatt!M77</f>
        <v>Kreis / Stadt:</v>
      </c>
      <c r="N77" s="873"/>
      <c r="O77" s="876"/>
      <c r="P77" s="864"/>
      <c r="Q77" s="865"/>
      <c r="R77" s="868"/>
      <c r="S77" s="413"/>
      <c r="T77" s="414"/>
    </row>
    <row r="78" spans="2:20" ht="18.75" customHeight="1" outlineLevel="1">
      <c r="B78" s="406"/>
      <c r="C78" s="439"/>
      <c r="D78" s="454"/>
      <c r="E78" s="861"/>
      <c r="F78" s="862"/>
      <c r="G78" s="843"/>
      <c r="H78" s="433" t="str">
        <f>Objektblatt!H78</f>
        <v> </v>
      </c>
      <c r="I78" s="433" t="str">
        <f>Objektblatt!I78</f>
        <v> </v>
      </c>
      <c r="J78" s="433" t="str">
        <f>Objektblatt!J78</f>
        <v> </v>
      </c>
      <c r="K78" s="433" t="str">
        <f>Objektblatt!K78</f>
        <v> </v>
      </c>
      <c r="L78" s="433" t="str">
        <f>Objektblatt!L78</f>
        <v> </v>
      </c>
      <c r="M78" s="433" t="str">
        <f>Objektblatt!M78</f>
        <v> </v>
      </c>
      <c r="N78" s="874"/>
      <c r="O78" s="877"/>
      <c r="P78" s="864"/>
      <c r="Q78" s="865"/>
      <c r="R78" s="868"/>
      <c r="S78" s="413"/>
      <c r="T78" s="414"/>
    </row>
    <row r="79" spans="2:20" ht="129.75" customHeight="1" outlineLevel="1">
      <c r="B79" s="406"/>
      <c r="C79" s="447"/>
      <c r="D79" s="823">
        <v>10</v>
      </c>
      <c r="E79" s="851">
        <f>Objektblatt!E79</f>
        <v>0</v>
      </c>
      <c r="F79" s="852"/>
      <c r="G79" s="448" t="s">
        <v>76</v>
      </c>
      <c r="H79" s="855"/>
      <c r="I79" s="856"/>
      <c r="J79" s="856"/>
      <c r="K79" s="856"/>
      <c r="L79" s="856"/>
      <c r="M79" s="857"/>
      <c r="N79" s="456" t="s">
        <v>73</v>
      </c>
      <c r="O79" s="877"/>
      <c r="P79" s="864"/>
      <c r="Q79" s="865"/>
      <c r="R79" s="868"/>
      <c r="S79" s="413"/>
      <c r="T79" s="414"/>
    </row>
    <row r="80" spans="2:20" ht="97.5" customHeight="1" outlineLevel="1" thickBot="1">
      <c r="B80" s="406"/>
      <c r="C80" s="455"/>
      <c r="D80" s="870"/>
      <c r="E80" s="853"/>
      <c r="F80" s="854"/>
      <c r="G80" s="450" t="s">
        <v>75</v>
      </c>
      <c r="H80" s="858"/>
      <c r="I80" s="858"/>
      <c r="J80" s="858"/>
      <c r="K80" s="858"/>
      <c r="L80" s="858"/>
      <c r="M80" s="858"/>
      <c r="N80" s="457" t="s">
        <v>73</v>
      </c>
      <c r="O80" s="831"/>
      <c r="P80" s="866"/>
      <c r="Q80" s="867"/>
      <c r="R80" s="869"/>
      <c r="S80" s="413"/>
      <c r="T80" s="414"/>
    </row>
    <row r="81" spans="2:20" ht="12" customHeight="1">
      <c r="B81" s="406"/>
      <c r="C81" s="422"/>
      <c r="D81" s="423"/>
      <c r="E81" s="452"/>
      <c r="F81" s="452"/>
      <c r="G81" s="425"/>
      <c r="H81" s="425"/>
      <c r="I81" s="425"/>
      <c r="J81" s="425"/>
      <c r="K81" s="425"/>
      <c r="L81" s="425"/>
      <c r="M81" s="405"/>
      <c r="N81" s="426"/>
      <c r="O81" s="427"/>
      <c r="P81" s="428"/>
      <c r="Q81" s="428"/>
      <c r="R81" s="429"/>
      <c r="S81" s="413"/>
      <c r="T81" s="414"/>
    </row>
    <row r="82" spans="2:20" ht="18.75" customHeight="1" outlineLevel="1">
      <c r="B82" s="406"/>
      <c r="C82" s="431"/>
      <c r="D82" s="453"/>
      <c r="E82" s="836" t="s">
        <v>34</v>
      </c>
      <c r="F82" s="837"/>
      <c r="G82" s="805"/>
      <c r="H82" s="433" t="str">
        <f>Objektblatt!H82</f>
        <v> </v>
      </c>
      <c r="I82" s="434">
        <f>Objektblatt!I82</f>
        <v>0</v>
      </c>
      <c r="J82" s="435">
        <f>Objektblatt!J82</f>
        <v>0</v>
      </c>
      <c r="K82" s="436">
        <f>Objektblatt!K82</f>
        <v>0</v>
      </c>
      <c r="L82" s="437">
        <f>Objektblatt!L82</f>
        <v>0</v>
      </c>
      <c r="M82" s="438">
        <f>Objektblatt!M82</f>
        <v>0</v>
      </c>
      <c r="N82" s="844"/>
      <c r="O82" s="847" t="s">
        <v>73</v>
      </c>
      <c r="P82" s="814">
        <v>0</v>
      </c>
      <c r="Q82" s="863"/>
      <c r="R82" s="820">
        <v>0</v>
      </c>
      <c r="S82" s="413"/>
      <c r="T82" s="414"/>
    </row>
    <row r="83" spans="2:20" ht="18.75" customHeight="1" outlineLevel="1">
      <c r="B83" s="406"/>
      <c r="C83" s="439"/>
      <c r="D83" s="454"/>
      <c r="E83" s="859"/>
      <c r="F83" s="860"/>
      <c r="G83" s="842"/>
      <c r="H83" s="433" t="str">
        <f>Objektblatt!H83</f>
        <v>Hauptvergabezeit:</v>
      </c>
      <c r="I83" s="433" t="str">
        <f>Objektblatt!I83</f>
        <v>Region:</v>
      </c>
      <c r="J83" s="433" t="str">
        <f>Objektblatt!J83</f>
        <v>Konjunktur:</v>
      </c>
      <c r="K83" s="433" t="str">
        <f>Objektblatt!K83</f>
        <v>Standard:</v>
      </c>
      <c r="L83" s="433" t="str">
        <f>Objektblatt!L83</f>
        <v>Bundesland:</v>
      </c>
      <c r="M83" s="433" t="str">
        <f>Objektblatt!M83</f>
        <v>Kreis / Stadt:</v>
      </c>
      <c r="N83" s="845"/>
      <c r="O83" s="848"/>
      <c r="P83" s="864"/>
      <c r="Q83" s="865"/>
      <c r="R83" s="868"/>
      <c r="S83" s="413"/>
      <c r="T83" s="414"/>
    </row>
    <row r="84" spans="2:20" ht="18.75" customHeight="1" outlineLevel="1">
      <c r="B84" s="406"/>
      <c r="C84" s="439"/>
      <c r="D84" s="454"/>
      <c r="E84" s="861"/>
      <c r="F84" s="862"/>
      <c r="G84" s="843"/>
      <c r="H84" s="433" t="str">
        <f>Objektblatt!H84</f>
        <v> </v>
      </c>
      <c r="I84" s="433" t="str">
        <f>Objektblatt!I84</f>
        <v> </v>
      </c>
      <c r="J84" s="433" t="str">
        <f>Objektblatt!J84</f>
        <v> </v>
      </c>
      <c r="K84" s="433" t="str">
        <f>Objektblatt!K84</f>
        <v> </v>
      </c>
      <c r="L84" s="433" t="str">
        <f>Objektblatt!L84</f>
        <v> </v>
      </c>
      <c r="M84" s="433" t="str">
        <f>Objektblatt!M84</f>
        <v> </v>
      </c>
      <c r="N84" s="846"/>
      <c r="O84" s="849"/>
      <c r="P84" s="864"/>
      <c r="Q84" s="865"/>
      <c r="R84" s="868"/>
      <c r="S84" s="413"/>
      <c r="T84" s="414"/>
    </row>
    <row r="85" spans="2:20" ht="129.75" customHeight="1" outlineLevel="1">
      <c r="B85" s="406"/>
      <c r="C85" s="447"/>
      <c r="D85" s="823">
        <v>11</v>
      </c>
      <c r="E85" s="851">
        <f>Objektblatt!E85</f>
        <v>0</v>
      </c>
      <c r="F85" s="852"/>
      <c r="G85" s="448" t="s">
        <v>76</v>
      </c>
      <c r="H85" s="855"/>
      <c r="I85" s="856"/>
      <c r="J85" s="856"/>
      <c r="K85" s="856"/>
      <c r="L85" s="856"/>
      <c r="M85" s="857"/>
      <c r="N85" s="449" t="s">
        <v>73</v>
      </c>
      <c r="O85" s="849"/>
      <c r="P85" s="864"/>
      <c r="Q85" s="865"/>
      <c r="R85" s="868"/>
      <c r="S85" s="413"/>
      <c r="T85" s="414"/>
    </row>
    <row r="86" spans="2:20" ht="97.5" customHeight="1" outlineLevel="1">
      <c r="B86" s="406"/>
      <c r="C86" s="455"/>
      <c r="D86" s="870"/>
      <c r="E86" s="853"/>
      <c r="F86" s="854"/>
      <c r="G86" s="450" t="s">
        <v>75</v>
      </c>
      <c r="H86" s="858"/>
      <c r="I86" s="858"/>
      <c r="J86" s="858"/>
      <c r="K86" s="858"/>
      <c r="L86" s="858"/>
      <c r="M86" s="858"/>
      <c r="N86" s="451" t="s">
        <v>73</v>
      </c>
      <c r="O86" s="850"/>
      <c r="P86" s="866"/>
      <c r="Q86" s="867"/>
      <c r="R86" s="869"/>
      <c r="S86" s="413"/>
      <c r="T86" s="414"/>
    </row>
    <row r="87" spans="2:20" ht="12" customHeight="1">
      <c r="B87" s="406"/>
      <c r="C87" s="422"/>
      <c r="D87" s="423"/>
      <c r="E87" s="452"/>
      <c r="F87" s="452"/>
      <c r="G87" s="425"/>
      <c r="H87" s="425"/>
      <c r="I87" s="425"/>
      <c r="J87" s="425"/>
      <c r="K87" s="425"/>
      <c r="L87" s="425"/>
      <c r="M87" s="405"/>
      <c r="N87" s="426"/>
      <c r="O87" s="427"/>
      <c r="P87" s="428"/>
      <c r="Q87" s="428"/>
      <c r="R87" s="429"/>
      <c r="S87" s="413"/>
      <c r="T87" s="414"/>
    </row>
    <row r="88" spans="2:20" ht="18.75" customHeight="1" outlineLevel="1">
      <c r="B88" s="406"/>
      <c r="C88" s="431"/>
      <c r="D88" s="453"/>
      <c r="E88" s="836" t="s">
        <v>34</v>
      </c>
      <c r="F88" s="837"/>
      <c r="G88" s="805"/>
      <c r="H88" s="433" t="str">
        <f>Objektblatt!H88</f>
        <v> </v>
      </c>
      <c r="I88" s="434">
        <f>Objektblatt!I88</f>
        <v>0</v>
      </c>
      <c r="J88" s="435">
        <f>Objektblatt!J88</f>
        <v>0</v>
      </c>
      <c r="K88" s="436">
        <f>Objektblatt!K88</f>
        <v>0</v>
      </c>
      <c r="L88" s="437">
        <f>Objektblatt!L88</f>
        <v>0</v>
      </c>
      <c r="M88" s="438">
        <f>Objektblatt!M88</f>
        <v>0</v>
      </c>
      <c r="N88" s="844"/>
      <c r="O88" s="847" t="s">
        <v>73</v>
      </c>
      <c r="P88" s="814">
        <v>0</v>
      </c>
      <c r="Q88" s="863"/>
      <c r="R88" s="820">
        <v>0</v>
      </c>
      <c r="S88" s="413"/>
      <c r="T88" s="414"/>
    </row>
    <row r="89" spans="2:20" ht="18.75" customHeight="1" outlineLevel="1">
      <c r="B89" s="406"/>
      <c r="C89" s="439"/>
      <c r="D89" s="454"/>
      <c r="E89" s="838"/>
      <c r="F89" s="839"/>
      <c r="G89" s="842"/>
      <c r="H89" s="433" t="str">
        <f>Objektblatt!H89</f>
        <v>Hauptvergabezeit:</v>
      </c>
      <c r="I89" s="433" t="str">
        <f>Objektblatt!I89</f>
        <v>Region:</v>
      </c>
      <c r="J89" s="433" t="str">
        <f>Objektblatt!J89</f>
        <v>Konjunktur:</v>
      </c>
      <c r="K89" s="433" t="str">
        <f>Objektblatt!K89</f>
        <v>Standard:</v>
      </c>
      <c r="L89" s="433" t="str">
        <f>Objektblatt!L89</f>
        <v>Bundesland:</v>
      </c>
      <c r="M89" s="433" t="str">
        <f>Objektblatt!M89</f>
        <v>Kreis / Stadt:</v>
      </c>
      <c r="N89" s="845"/>
      <c r="O89" s="848"/>
      <c r="P89" s="864"/>
      <c r="Q89" s="865"/>
      <c r="R89" s="868"/>
      <c r="S89" s="413"/>
      <c r="T89" s="414"/>
    </row>
    <row r="90" spans="2:20" ht="18.75" customHeight="1" outlineLevel="1">
      <c r="B90" s="406"/>
      <c r="C90" s="439"/>
      <c r="D90" s="454"/>
      <c r="E90" s="878"/>
      <c r="F90" s="841"/>
      <c r="G90" s="843"/>
      <c r="H90" s="433" t="str">
        <f>Objektblatt!H90</f>
        <v> </v>
      </c>
      <c r="I90" s="433" t="str">
        <f>Objektblatt!I90</f>
        <v> </v>
      </c>
      <c r="J90" s="433" t="str">
        <f>Objektblatt!J90</f>
        <v> </v>
      </c>
      <c r="K90" s="433" t="str">
        <f>Objektblatt!K90</f>
        <v> </v>
      </c>
      <c r="L90" s="433" t="str">
        <f>Objektblatt!L90</f>
        <v> </v>
      </c>
      <c r="M90" s="433" t="str">
        <f>Objektblatt!M90</f>
        <v> </v>
      </c>
      <c r="N90" s="846"/>
      <c r="O90" s="849"/>
      <c r="P90" s="864"/>
      <c r="Q90" s="865"/>
      <c r="R90" s="868"/>
      <c r="S90" s="413"/>
      <c r="T90" s="414"/>
    </row>
    <row r="91" spans="2:20" ht="129.75" customHeight="1" outlineLevel="1">
      <c r="B91" s="406"/>
      <c r="C91" s="447"/>
      <c r="D91" s="823">
        <v>12</v>
      </c>
      <c r="E91" s="836" t="s">
        <v>89</v>
      </c>
      <c r="F91" s="837"/>
      <c r="G91" s="448" t="s">
        <v>76</v>
      </c>
      <c r="H91" s="855"/>
      <c r="I91" s="856"/>
      <c r="J91" s="856"/>
      <c r="K91" s="856"/>
      <c r="L91" s="856"/>
      <c r="M91" s="857"/>
      <c r="N91" s="449" t="s">
        <v>73</v>
      </c>
      <c r="O91" s="849"/>
      <c r="P91" s="864"/>
      <c r="Q91" s="865"/>
      <c r="R91" s="868"/>
      <c r="S91" s="413"/>
      <c r="T91" s="414"/>
    </row>
    <row r="92" spans="2:20" ht="97.5" customHeight="1" outlineLevel="1">
      <c r="B92" s="406"/>
      <c r="C92" s="455"/>
      <c r="D92" s="870"/>
      <c r="E92" s="861"/>
      <c r="F92" s="862"/>
      <c r="G92" s="450" t="s">
        <v>75</v>
      </c>
      <c r="H92" s="858"/>
      <c r="I92" s="858"/>
      <c r="J92" s="858"/>
      <c r="K92" s="858"/>
      <c r="L92" s="858"/>
      <c r="M92" s="858"/>
      <c r="N92" s="451" t="s">
        <v>73</v>
      </c>
      <c r="O92" s="850"/>
      <c r="P92" s="866"/>
      <c r="Q92" s="867"/>
      <c r="R92" s="869"/>
      <c r="S92" s="413"/>
      <c r="T92" s="414"/>
    </row>
    <row r="93" spans="2:20" ht="12" customHeight="1">
      <c r="B93" s="406"/>
      <c r="C93" s="422"/>
      <c r="D93" s="423"/>
      <c r="E93" s="452"/>
      <c r="F93" s="452"/>
      <c r="G93" s="425"/>
      <c r="H93" s="425"/>
      <c r="I93" s="425"/>
      <c r="J93" s="425"/>
      <c r="K93" s="425"/>
      <c r="L93" s="425"/>
      <c r="M93" s="405"/>
      <c r="N93" s="426"/>
      <c r="O93" s="427"/>
      <c r="P93" s="428"/>
      <c r="Q93" s="428"/>
      <c r="R93" s="429"/>
      <c r="S93" s="413"/>
      <c r="T93" s="414"/>
    </row>
    <row r="94" spans="2:20" ht="18.75" customHeight="1" outlineLevel="1">
      <c r="B94" s="406"/>
      <c r="C94" s="431"/>
      <c r="D94" s="453"/>
      <c r="E94" s="836" t="s">
        <v>34</v>
      </c>
      <c r="F94" s="837"/>
      <c r="G94" s="805"/>
      <c r="H94" s="433" t="str">
        <f>Objektblatt!H94</f>
        <v> </v>
      </c>
      <c r="I94" s="434">
        <f>Objektblatt!I94</f>
        <v>0</v>
      </c>
      <c r="J94" s="435">
        <f>Objektblatt!J94</f>
        <v>0</v>
      </c>
      <c r="K94" s="436">
        <f>Objektblatt!K94</f>
        <v>0</v>
      </c>
      <c r="L94" s="437">
        <f>Objektblatt!L94</f>
        <v>0</v>
      </c>
      <c r="M94" s="438">
        <f>Objektblatt!M94</f>
        <v>0</v>
      </c>
      <c r="N94" s="844"/>
      <c r="O94" s="847" t="s">
        <v>73</v>
      </c>
      <c r="P94" s="814">
        <v>0</v>
      </c>
      <c r="Q94" s="863"/>
      <c r="R94" s="820">
        <v>0</v>
      </c>
      <c r="S94" s="413"/>
      <c r="T94" s="414"/>
    </row>
    <row r="95" spans="2:20" ht="18.75" customHeight="1" outlineLevel="1">
      <c r="B95" s="406"/>
      <c r="C95" s="439"/>
      <c r="D95" s="454"/>
      <c r="E95" s="859"/>
      <c r="F95" s="860"/>
      <c r="G95" s="842"/>
      <c r="H95" s="433" t="str">
        <f>Objektblatt!H95</f>
        <v>Hauptvergabezeit:</v>
      </c>
      <c r="I95" s="433" t="str">
        <f>Objektblatt!I95</f>
        <v>Region:</v>
      </c>
      <c r="J95" s="433" t="str">
        <f>Objektblatt!J95</f>
        <v>Konjunktur:</v>
      </c>
      <c r="K95" s="433" t="str">
        <f>Objektblatt!K95</f>
        <v>Standard:</v>
      </c>
      <c r="L95" s="433" t="str">
        <f>Objektblatt!L95</f>
        <v>Bundesland:</v>
      </c>
      <c r="M95" s="433" t="str">
        <f>Objektblatt!M95</f>
        <v>Kreis / Stadt:</v>
      </c>
      <c r="N95" s="845"/>
      <c r="O95" s="848"/>
      <c r="P95" s="864"/>
      <c r="Q95" s="865"/>
      <c r="R95" s="868"/>
      <c r="S95" s="413"/>
      <c r="T95" s="414"/>
    </row>
    <row r="96" spans="2:20" ht="18.75" customHeight="1" outlineLevel="1">
      <c r="B96" s="406"/>
      <c r="C96" s="439"/>
      <c r="D96" s="454"/>
      <c r="E96" s="861"/>
      <c r="F96" s="862"/>
      <c r="G96" s="843"/>
      <c r="H96" s="433" t="str">
        <f>Objektblatt!H96</f>
        <v> </v>
      </c>
      <c r="I96" s="433" t="str">
        <f>Objektblatt!I96</f>
        <v> </v>
      </c>
      <c r="J96" s="433" t="str">
        <f>Objektblatt!J96</f>
        <v> </v>
      </c>
      <c r="K96" s="433" t="str">
        <f>Objektblatt!K96</f>
        <v> </v>
      </c>
      <c r="L96" s="433" t="str">
        <f>Objektblatt!L96</f>
        <v> </v>
      </c>
      <c r="M96" s="433" t="str">
        <f>Objektblatt!M96</f>
        <v> </v>
      </c>
      <c r="N96" s="846"/>
      <c r="O96" s="849"/>
      <c r="P96" s="864"/>
      <c r="Q96" s="865"/>
      <c r="R96" s="868"/>
      <c r="S96" s="413"/>
      <c r="T96" s="414"/>
    </row>
    <row r="97" spans="2:20" ht="129.75" customHeight="1" outlineLevel="1">
      <c r="B97" s="406"/>
      <c r="C97" s="447"/>
      <c r="D97" s="823">
        <v>13</v>
      </c>
      <c r="E97" s="851">
        <f>Objektblatt!E97</f>
        <v>0</v>
      </c>
      <c r="F97" s="852"/>
      <c r="G97" s="448" t="s">
        <v>76</v>
      </c>
      <c r="H97" s="855"/>
      <c r="I97" s="856"/>
      <c r="J97" s="856"/>
      <c r="K97" s="856"/>
      <c r="L97" s="856"/>
      <c r="M97" s="857"/>
      <c r="N97" s="449" t="s">
        <v>73</v>
      </c>
      <c r="O97" s="849"/>
      <c r="P97" s="864"/>
      <c r="Q97" s="865"/>
      <c r="R97" s="868"/>
      <c r="S97" s="413"/>
      <c r="T97" s="414"/>
    </row>
    <row r="98" spans="2:20" ht="97.5" customHeight="1" outlineLevel="1">
      <c r="B98" s="406"/>
      <c r="C98" s="455"/>
      <c r="D98" s="870"/>
      <c r="E98" s="853"/>
      <c r="F98" s="854"/>
      <c r="G98" s="450" t="s">
        <v>75</v>
      </c>
      <c r="H98" s="858"/>
      <c r="I98" s="858"/>
      <c r="J98" s="858"/>
      <c r="K98" s="858"/>
      <c r="L98" s="858"/>
      <c r="M98" s="858"/>
      <c r="N98" s="451" t="s">
        <v>73</v>
      </c>
      <c r="O98" s="850"/>
      <c r="P98" s="866"/>
      <c r="Q98" s="867"/>
      <c r="R98" s="869"/>
      <c r="S98" s="413"/>
      <c r="T98" s="414"/>
    </row>
    <row r="99" spans="2:20" ht="12" customHeight="1">
      <c r="B99" s="406"/>
      <c r="C99" s="422"/>
      <c r="D99" s="423"/>
      <c r="E99" s="452"/>
      <c r="F99" s="452"/>
      <c r="G99" s="425"/>
      <c r="H99" s="425"/>
      <c r="I99" s="425"/>
      <c r="J99" s="425"/>
      <c r="K99" s="425"/>
      <c r="L99" s="425"/>
      <c r="M99" s="405"/>
      <c r="N99" s="426"/>
      <c r="O99" s="427"/>
      <c r="P99" s="428"/>
      <c r="Q99" s="428"/>
      <c r="R99" s="429"/>
      <c r="S99" s="413"/>
      <c r="T99" s="414"/>
    </row>
    <row r="100" spans="2:20" ht="18.75" customHeight="1" outlineLevel="1">
      <c r="B100" s="406"/>
      <c r="C100" s="431"/>
      <c r="D100" s="453"/>
      <c r="E100" s="836" t="s">
        <v>34</v>
      </c>
      <c r="F100" s="837"/>
      <c r="G100" s="805"/>
      <c r="H100" s="433" t="str">
        <f>Objektblatt!H100</f>
        <v> </v>
      </c>
      <c r="I100" s="434">
        <f>Objektblatt!I100</f>
        <v>0</v>
      </c>
      <c r="J100" s="435">
        <f>Objektblatt!J100</f>
        <v>0</v>
      </c>
      <c r="K100" s="436">
        <f>Objektblatt!K100</f>
        <v>0</v>
      </c>
      <c r="L100" s="437">
        <f>Objektblatt!L100</f>
        <v>0</v>
      </c>
      <c r="M100" s="438">
        <f>Objektblatt!M100</f>
        <v>0</v>
      </c>
      <c r="N100" s="844"/>
      <c r="O100" s="847" t="s">
        <v>73</v>
      </c>
      <c r="P100" s="814">
        <v>0</v>
      </c>
      <c r="Q100" s="863"/>
      <c r="R100" s="820">
        <v>0</v>
      </c>
      <c r="S100" s="413"/>
      <c r="T100" s="414"/>
    </row>
    <row r="101" spans="2:20" ht="18.75" customHeight="1" outlineLevel="1">
      <c r="B101" s="406"/>
      <c r="C101" s="439"/>
      <c r="D101" s="454"/>
      <c r="E101" s="859"/>
      <c r="F101" s="860"/>
      <c r="G101" s="842"/>
      <c r="H101" s="433" t="str">
        <f>Objektblatt!H101</f>
        <v>Hauptvergabezeit:</v>
      </c>
      <c r="I101" s="433" t="str">
        <f>Objektblatt!I101</f>
        <v>Region:</v>
      </c>
      <c r="J101" s="433" t="str">
        <f>Objektblatt!J101</f>
        <v>Konjunktur:</v>
      </c>
      <c r="K101" s="433" t="str">
        <f>Objektblatt!K101</f>
        <v>Standard:</v>
      </c>
      <c r="L101" s="433" t="str">
        <f>Objektblatt!L101</f>
        <v>Bundesland:</v>
      </c>
      <c r="M101" s="433" t="str">
        <f>Objektblatt!M101</f>
        <v>Kreis / Stadt:</v>
      </c>
      <c r="N101" s="845"/>
      <c r="O101" s="848"/>
      <c r="P101" s="864"/>
      <c r="Q101" s="865"/>
      <c r="R101" s="868"/>
      <c r="S101" s="413"/>
      <c r="T101" s="414"/>
    </row>
    <row r="102" spans="2:20" ht="18.75" customHeight="1" outlineLevel="1">
      <c r="B102" s="406"/>
      <c r="C102" s="439"/>
      <c r="D102" s="454"/>
      <c r="E102" s="861"/>
      <c r="F102" s="862"/>
      <c r="G102" s="843"/>
      <c r="H102" s="433" t="str">
        <f>Objektblatt!H102</f>
        <v> </v>
      </c>
      <c r="I102" s="433" t="str">
        <f>Objektblatt!I102</f>
        <v> </v>
      </c>
      <c r="J102" s="433" t="str">
        <f>Objektblatt!J102</f>
        <v> </v>
      </c>
      <c r="K102" s="433" t="str">
        <f>Objektblatt!K102</f>
        <v> </v>
      </c>
      <c r="L102" s="433" t="str">
        <f>Objektblatt!L102</f>
        <v> </v>
      </c>
      <c r="M102" s="433" t="str">
        <f>Objektblatt!M102</f>
        <v> </v>
      </c>
      <c r="N102" s="846"/>
      <c r="O102" s="849"/>
      <c r="P102" s="864"/>
      <c r="Q102" s="865"/>
      <c r="R102" s="868"/>
      <c r="S102" s="413"/>
      <c r="T102" s="414"/>
    </row>
    <row r="103" spans="2:20" ht="129.75" customHeight="1" outlineLevel="1">
      <c r="B103" s="406"/>
      <c r="C103" s="447"/>
      <c r="D103" s="823">
        <v>14</v>
      </c>
      <c r="E103" s="851">
        <f>Objektblatt!E103</f>
        <v>0</v>
      </c>
      <c r="F103" s="852"/>
      <c r="G103" s="448" t="s">
        <v>76</v>
      </c>
      <c r="H103" s="855"/>
      <c r="I103" s="856"/>
      <c r="J103" s="856"/>
      <c r="K103" s="856"/>
      <c r="L103" s="856"/>
      <c r="M103" s="857"/>
      <c r="N103" s="449" t="s">
        <v>73</v>
      </c>
      <c r="O103" s="849"/>
      <c r="P103" s="864"/>
      <c r="Q103" s="865"/>
      <c r="R103" s="868"/>
      <c r="S103" s="413"/>
      <c r="T103" s="414"/>
    </row>
    <row r="104" spans="2:20" ht="97.5" customHeight="1" outlineLevel="1">
      <c r="B104" s="406"/>
      <c r="C104" s="455"/>
      <c r="D104" s="870"/>
      <c r="E104" s="853"/>
      <c r="F104" s="854"/>
      <c r="G104" s="450" t="s">
        <v>75</v>
      </c>
      <c r="H104" s="858"/>
      <c r="I104" s="858"/>
      <c r="J104" s="858"/>
      <c r="K104" s="858"/>
      <c r="L104" s="858"/>
      <c r="M104" s="858"/>
      <c r="N104" s="451" t="s">
        <v>73</v>
      </c>
      <c r="O104" s="850"/>
      <c r="P104" s="866"/>
      <c r="Q104" s="867"/>
      <c r="R104" s="869"/>
      <c r="S104" s="413"/>
      <c r="T104" s="414"/>
    </row>
    <row r="105" spans="2:20" ht="12" customHeight="1">
      <c r="B105" s="406"/>
      <c r="C105" s="422"/>
      <c r="D105" s="423"/>
      <c r="E105" s="452"/>
      <c r="F105" s="452"/>
      <c r="G105" s="425"/>
      <c r="H105" s="425"/>
      <c r="I105" s="425"/>
      <c r="J105" s="425"/>
      <c r="K105" s="425"/>
      <c r="L105" s="425"/>
      <c r="M105" s="405"/>
      <c r="N105" s="426"/>
      <c r="O105" s="427"/>
      <c r="P105" s="428"/>
      <c r="Q105" s="428"/>
      <c r="R105" s="429"/>
      <c r="S105" s="413"/>
      <c r="T105" s="414"/>
    </row>
    <row r="106" spans="2:20" ht="18.75" customHeight="1" outlineLevel="1">
      <c r="B106" s="406"/>
      <c r="C106" s="431"/>
      <c r="D106" s="453"/>
      <c r="E106" s="836" t="s">
        <v>34</v>
      </c>
      <c r="F106" s="837"/>
      <c r="G106" s="805"/>
      <c r="H106" s="433" t="str">
        <f>Objektblatt!H106</f>
        <v> </v>
      </c>
      <c r="I106" s="434">
        <f>Objektblatt!I106</f>
        <v>0</v>
      </c>
      <c r="J106" s="435">
        <f>Objektblatt!J106</f>
        <v>0</v>
      </c>
      <c r="K106" s="436">
        <f>Objektblatt!K106</f>
        <v>0</v>
      </c>
      <c r="L106" s="437">
        <f>Objektblatt!L106</f>
        <v>0</v>
      </c>
      <c r="M106" s="438">
        <f>Objektblatt!M106</f>
        <v>0</v>
      </c>
      <c r="N106" s="844"/>
      <c r="O106" s="847" t="s">
        <v>73</v>
      </c>
      <c r="P106" s="814">
        <v>0</v>
      </c>
      <c r="Q106" s="863"/>
      <c r="R106" s="820">
        <v>0</v>
      </c>
      <c r="S106" s="413"/>
      <c r="T106" s="414"/>
    </row>
    <row r="107" spans="2:20" ht="18.75" customHeight="1" outlineLevel="1">
      <c r="B107" s="406"/>
      <c r="C107" s="439"/>
      <c r="D107" s="454"/>
      <c r="E107" s="859"/>
      <c r="F107" s="860"/>
      <c r="G107" s="842"/>
      <c r="H107" s="433" t="str">
        <f>Objektblatt!H107</f>
        <v>Hauptvergabezeit:</v>
      </c>
      <c r="I107" s="433" t="str">
        <f>Objektblatt!I107</f>
        <v>Region:</v>
      </c>
      <c r="J107" s="433" t="str">
        <f>Objektblatt!J107</f>
        <v>Konjunktur:</v>
      </c>
      <c r="K107" s="433" t="str">
        <f>Objektblatt!K107</f>
        <v>Standard:</v>
      </c>
      <c r="L107" s="433" t="str">
        <f>Objektblatt!L107</f>
        <v>Bundesland:</v>
      </c>
      <c r="M107" s="433" t="str">
        <f>Objektblatt!M107</f>
        <v>Kreis / Stadt:</v>
      </c>
      <c r="N107" s="845"/>
      <c r="O107" s="848"/>
      <c r="P107" s="864"/>
      <c r="Q107" s="865"/>
      <c r="R107" s="868"/>
      <c r="S107" s="413"/>
      <c r="T107" s="414"/>
    </row>
    <row r="108" spans="2:20" ht="18.75" customHeight="1" outlineLevel="1">
      <c r="B108" s="406"/>
      <c r="C108" s="439"/>
      <c r="D108" s="454"/>
      <c r="E108" s="861"/>
      <c r="F108" s="862"/>
      <c r="G108" s="843"/>
      <c r="H108" s="433" t="str">
        <f>Objektblatt!H108</f>
        <v> </v>
      </c>
      <c r="I108" s="433" t="str">
        <f>Objektblatt!I108</f>
        <v> </v>
      </c>
      <c r="J108" s="433" t="str">
        <f>Objektblatt!J108</f>
        <v> </v>
      </c>
      <c r="K108" s="433" t="str">
        <f>Objektblatt!K108</f>
        <v> </v>
      </c>
      <c r="L108" s="433" t="str">
        <f>Objektblatt!L108</f>
        <v> </v>
      </c>
      <c r="M108" s="433" t="str">
        <f>Objektblatt!M108</f>
        <v> </v>
      </c>
      <c r="N108" s="846"/>
      <c r="O108" s="849"/>
      <c r="P108" s="864"/>
      <c r="Q108" s="865"/>
      <c r="R108" s="868"/>
      <c r="S108" s="413"/>
      <c r="T108" s="414"/>
    </row>
    <row r="109" spans="2:20" ht="129.75" customHeight="1" outlineLevel="1">
      <c r="B109" s="406"/>
      <c r="C109" s="447"/>
      <c r="D109" s="823">
        <v>15</v>
      </c>
      <c r="E109" s="851">
        <f>Objektblatt!E109</f>
        <v>0</v>
      </c>
      <c r="F109" s="852"/>
      <c r="G109" s="448" t="s">
        <v>76</v>
      </c>
      <c r="H109" s="855"/>
      <c r="I109" s="856"/>
      <c r="J109" s="856"/>
      <c r="K109" s="856"/>
      <c r="L109" s="856"/>
      <c r="M109" s="857"/>
      <c r="N109" s="449" t="s">
        <v>73</v>
      </c>
      <c r="O109" s="849"/>
      <c r="P109" s="864"/>
      <c r="Q109" s="865"/>
      <c r="R109" s="868"/>
      <c r="S109" s="413"/>
      <c r="T109" s="414"/>
    </row>
    <row r="110" spans="2:20" ht="97.5" customHeight="1" outlineLevel="1">
      <c r="B110" s="406"/>
      <c r="C110" s="455"/>
      <c r="D110" s="882"/>
      <c r="E110" s="853"/>
      <c r="F110" s="854"/>
      <c r="G110" s="450" t="s">
        <v>75</v>
      </c>
      <c r="H110" s="858"/>
      <c r="I110" s="858"/>
      <c r="J110" s="858"/>
      <c r="K110" s="858"/>
      <c r="L110" s="858"/>
      <c r="M110" s="858"/>
      <c r="N110" s="451" t="s">
        <v>73</v>
      </c>
      <c r="O110" s="850"/>
      <c r="P110" s="879"/>
      <c r="Q110" s="880"/>
      <c r="R110" s="881"/>
      <c r="S110" s="413"/>
      <c r="T110" s="414"/>
    </row>
    <row r="111" spans="2:20" ht="12" customHeight="1">
      <c r="B111" s="406"/>
      <c r="C111" s="458"/>
      <c r="D111" s="459"/>
      <c r="E111" s="460"/>
      <c r="F111" s="460"/>
      <c r="G111" s="461"/>
      <c r="H111" s="461"/>
      <c r="I111" s="461"/>
      <c r="J111" s="461"/>
      <c r="K111" s="461"/>
      <c r="L111" s="461"/>
      <c r="M111" s="462"/>
      <c r="N111" s="463"/>
      <c r="O111" s="464"/>
      <c r="P111" s="465"/>
      <c r="Q111" s="465"/>
      <c r="R111" s="466"/>
      <c r="S111" s="413"/>
      <c r="T111" s="414"/>
    </row>
    <row r="112" spans="2:19" ht="22.5" customHeight="1">
      <c r="B112" s="405"/>
      <c r="C112" s="431"/>
      <c r="D112" s="883" t="s">
        <v>61</v>
      </c>
      <c r="E112" s="884"/>
      <c r="F112" s="884"/>
      <c r="G112" s="467"/>
      <c r="H112" s="468"/>
      <c r="I112" s="468"/>
      <c r="J112" s="468"/>
      <c r="K112" s="468"/>
      <c r="L112" s="468"/>
      <c r="M112" s="468"/>
      <c r="N112" s="468"/>
      <c r="O112" s="468"/>
      <c r="P112" s="469"/>
      <c r="Q112" s="470"/>
      <c r="R112" s="471">
        <f>SUM(R24+R30+R66)/3</f>
        <v>0</v>
      </c>
      <c r="S112" s="405"/>
    </row>
    <row r="113" spans="2:19" ht="12" customHeight="1">
      <c r="B113" s="407"/>
      <c r="C113" s="458"/>
      <c r="D113" s="472"/>
      <c r="E113" s="473"/>
      <c r="F113" s="473"/>
      <c r="G113" s="473"/>
      <c r="H113" s="458"/>
      <c r="I113" s="458"/>
      <c r="J113" s="458"/>
      <c r="K113" s="458"/>
      <c r="L113" s="458"/>
      <c r="M113" s="458"/>
      <c r="N113" s="458"/>
      <c r="O113" s="458"/>
      <c r="P113" s="474"/>
      <c r="Q113" s="474"/>
      <c r="R113" s="475"/>
      <c r="S113" s="407"/>
    </row>
    <row r="114" spans="2:19" ht="22.5" customHeight="1">
      <c r="B114" s="405"/>
      <c r="C114" s="439"/>
      <c r="D114" s="894" t="s">
        <v>62</v>
      </c>
      <c r="E114" s="895"/>
      <c r="F114" s="895"/>
      <c r="G114" s="476"/>
      <c r="H114" s="541" t="s">
        <v>23</v>
      </c>
      <c r="I114" s="541"/>
      <c r="J114" s="541"/>
      <c r="K114" s="541"/>
      <c r="L114" s="541"/>
      <c r="M114" s="541"/>
      <c r="N114" s="477"/>
      <c r="O114" s="477"/>
      <c r="P114" s="478"/>
      <c r="Q114" s="479"/>
      <c r="R114" s="471">
        <f>(R30+R66)/2</f>
        <v>0</v>
      </c>
      <c r="S114" s="405"/>
    </row>
    <row r="115" spans="2:19" ht="22.5" customHeight="1">
      <c r="B115" s="405"/>
      <c r="C115" s="430"/>
      <c r="D115" s="896" t="s">
        <v>72</v>
      </c>
      <c r="E115" s="897"/>
      <c r="F115" s="898"/>
      <c r="G115" s="480"/>
      <c r="H115" s="481" t="s">
        <v>24</v>
      </c>
      <c r="I115" s="482"/>
      <c r="J115" s="482"/>
      <c r="K115" s="482"/>
      <c r="L115" s="482"/>
      <c r="M115" s="482"/>
      <c r="N115" s="483"/>
      <c r="O115" s="483"/>
      <c r="P115" s="484">
        <v>0</v>
      </c>
      <c r="Q115" s="485" t="s">
        <v>63</v>
      </c>
      <c r="R115" s="486">
        <f>R$33*P115/100</f>
        <v>0</v>
      </c>
      <c r="S115" s="405"/>
    </row>
    <row r="116" spans="2:19" ht="22.5" customHeight="1">
      <c r="B116" s="405"/>
      <c r="C116" s="443"/>
      <c r="D116" s="896"/>
      <c r="E116" s="897"/>
      <c r="F116" s="898"/>
      <c r="G116" s="480"/>
      <c r="H116" s="481" t="s">
        <v>25</v>
      </c>
      <c r="I116" s="482"/>
      <c r="J116" s="482"/>
      <c r="K116" s="482"/>
      <c r="L116" s="482"/>
      <c r="M116" s="482"/>
      <c r="N116" s="483"/>
      <c r="O116" s="483"/>
      <c r="P116" s="487">
        <v>0</v>
      </c>
      <c r="Q116" s="485" t="s">
        <v>63</v>
      </c>
      <c r="R116" s="488">
        <f>R$33*P116/100</f>
        <v>0</v>
      </c>
      <c r="S116" s="405"/>
    </row>
    <row r="117" spans="2:19" ht="22.5" customHeight="1">
      <c r="B117" s="405"/>
      <c r="C117" s="443"/>
      <c r="D117" s="896"/>
      <c r="E117" s="897"/>
      <c r="F117" s="898"/>
      <c r="G117" s="489"/>
      <c r="H117" s="490" t="s">
        <v>25</v>
      </c>
      <c r="I117" s="491"/>
      <c r="J117" s="491"/>
      <c r="K117" s="491"/>
      <c r="L117" s="491"/>
      <c r="M117" s="491"/>
      <c r="N117" s="492"/>
      <c r="O117" s="492"/>
      <c r="P117" s="487">
        <v>0</v>
      </c>
      <c r="Q117" s="493" t="s">
        <v>63</v>
      </c>
      <c r="R117" s="488">
        <f>R$33*P117/100</f>
        <v>0</v>
      </c>
      <c r="S117" s="405"/>
    </row>
    <row r="118" spans="2:19" ht="22.5" customHeight="1">
      <c r="B118" s="405"/>
      <c r="C118" s="443"/>
      <c r="D118" s="896"/>
      <c r="E118" s="897"/>
      <c r="F118" s="898"/>
      <c r="G118" s="489"/>
      <c r="H118" s="494" t="str">
        <f>Steuerblatt!G37</f>
        <v>  für... Lokalfaktor Ausführung in Lübeck</v>
      </c>
      <c r="I118" s="495"/>
      <c r="J118" s="495"/>
      <c r="K118" s="495"/>
      <c r="L118" s="495"/>
      <c r="M118" s="495"/>
      <c r="N118" s="496"/>
      <c r="O118" s="496"/>
      <c r="P118" s="497">
        <f>Steuerblatt!O37</f>
        <v>-4.5</v>
      </c>
      <c r="Q118" s="489" t="s">
        <v>63</v>
      </c>
      <c r="R118" s="488">
        <f>R$33*P118/100</f>
        <v>0</v>
      </c>
      <c r="S118" s="405"/>
    </row>
    <row r="119" spans="2:19" ht="22.5" customHeight="1">
      <c r="B119" s="405"/>
      <c r="C119" s="430"/>
      <c r="D119" s="896"/>
      <c r="E119" s="897"/>
      <c r="F119" s="898"/>
      <c r="G119" s="480"/>
      <c r="H119" s="498" t="str">
        <f>Steuerblatt!G38</f>
        <v>  für... Konjunktursituation</v>
      </c>
      <c r="I119" s="499"/>
      <c r="J119" s="499"/>
      <c r="K119" s="499"/>
      <c r="L119" s="499"/>
      <c r="M119" s="499"/>
      <c r="N119" s="500"/>
      <c r="O119" s="500"/>
      <c r="P119" s="501">
        <f>Steuerblatt!O38</f>
        <v>-3</v>
      </c>
      <c r="Q119" s="480" t="s">
        <v>63</v>
      </c>
      <c r="R119" s="486">
        <f>R$33*P119/100</f>
        <v>0</v>
      </c>
      <c r="S119" s="405"/>
    </row>
    <row r="120" spans="2:19" ht="22.5" customHeight="1" thickBot="1">
      <c r="B120" s="405"/>
      <c r="C120" s="502"/>
      <c r="D120" s="885" t="s">
        <v>4</v>
      </c>
      <c r="E120" s="886"/>
      <c r="F120" s="887"/>
      <c r="G120" s="503"/>
      <c r="H120" s="504"/>
      <c r="I120" s="505"/>
      <c r="J120" s="505"/>
      <c r="K120" s="505"/>
      <c r="L120" s="505"/>
      <c r="M120" s="505"/>
      <c r="N120" s="505"/>
      <c r="O120" s="505"/>
      <c r="P120" s="506"/>
      <c r="Q120" s="507"/>
      <c r="R120" s="508">
        <f>SUM(R114:R119)</f>
        <v>0</v>
      </c>
      <c r="S120" s="405"/>
    </row>
    <row r="121" spans="2:19" ht="9.75" customHeight="1" thickTop="1">
      <c r="B121" s="405"/>
      <c r="C121" s="509"/>
      <c r="D121" s="510"/>
      <c r="E121" s="510"/>
      <c r="F121" s="511"/>
      <c r="G121" s="493"/>
      <c r="H121" s="512"/>
      <c r="I121" s="513"/>
      <c r="J121" s="513"/>
      <c r="K121" s="513"/>
      <c r="L121" s="513"/>
      <c r="M121" s="513"/>
      <c r="N121" s="513"/>
      <c r="O121" s="513"/>
      <c r="P121" s="514"/>
      <c r="Q121" s="515"/>
      <c r="R121" s="516"/>
      <c r="S121" s="405"/>
    </row>
    <row r="122" spans="2:19" ht="15.75">
      <c r="B122" s="405"/>
      <c r="C122" s="431"/>
      <c r="D122" s="888" t="s">
        <v>5</v>
      </c>
      <c r="E122" s="889"/>
      <c r="F122" s="890"/>
      <c r="G122" s="517"/>
      <c r="H122" s="518" t="s">
        <v>86</v>
      </c>
      <c r="I122" s="519"/>
      <c r="J122" s="519"/>
      <c r="K122" s="519"/>
      <c r="L122" s="519"/>
      <c r="M122" s="519"/>
      <c r="N122" s="520"/>
      <c r="O122" s="520"/>
      <c r="P122" s="521"/>
      <c r="Q122" s="479"/>
      <c r="R122" s="522"/>
      <c r="S122" s="405"/>
    </row>
    <row r="123" spans="2:19" ht="33" customHeight="1">
      <c r="B123" s="405"/>
      <c r="C123" s="443"/>
      <c r="D123" s="891"/>
      <c r="E123" s="891"/>
      <c r="F123" s="892"/>
      <c r="G123" s="493"/>
      <c r="H123" s="523" t="s">
        <v>84</v>
      </c>
      <c r="I123" s="524"/>
      <c r="J123" s="524"/>
      <c r="K123" s="524"/>
      <c r="L123" s="524"/>
      <c r="M123" s="524"/>
      <c r="N123" s="524"/>
      <c r="O123" s="524"/>
      <c r="P123" s="514"/>
      <c r="Q123" s="515"/>
      <c r="R123" s="525">
        <v>0</v>
      </c>
      <c r="S123" s="405"/>
    </row>
    <row r="124" spans="2:19" ht="12" customHeight="1">
      <c r="B124" s="405"/>
      <c r="C124" s="405"/>
      <c r="D124" s="405"/>
      <c r="E124" s="405"/>
      <c r="F124" s="405"/>
      <c r="G124" s="407"/>
      <c r="H124" s="407"/>
      <c r="I124" s="407"/>
      <c r="J124" s="407"/>
      <c r="K124" s="407"/>
      <c r="L124" s="407"/>
      <c r="M124" s="407"/>
      <c r="N124" s="407"/>
      <c r="O124" s="407"/>
      <c r="P124" s="407"/>
      <c r="Q124" s="405"/>
      <c r="R124" s="405"/>
      <c r="S124" s="405"/>
    </row>
    <row r="125" spans="7:16" ht="15">
      <c r="G125" s="408"/>
      <c r="H125" s="408"/>
      <c r="I125" s="408"/>
      <c r="J125" s="408"/>
      <c r="K125" s="408"/>
      <c r="L125" s="408"/>
      <c r="M125" s="408"/>
      <c r="N125" s="408"/>
      <c r="O125" s="408"/>
      <c r="P125" s="408"/>
    </row>
    <row r="126" spans="7:16" ht="15">
      <c r="G126" s="408"/>
      <c r="H126" s="408"/>
      <c r="I126" s="408"/>
      <c r="J126" s="408"/>
      <c r="K126" s="408"/>
      <c r="L126" s="408"/>
      <c r="M126" s="408"/>
      <c r="N126" s="408"/>
      <c r="O126" s="408"/>
      <c r="P126" s="408"/>
    </row>
    <row r="127" spans="7:16" ht="15">
      <c r="G127" s="408"/>
      <c r="H127" s="408"/>
      <c r="I127" s="408"/>
      <c r="J127" s="408"/>
      <c r="K127" s="408"/>
      <c r="L127" s="408"/>
      <c r="M127" s="408"/>
      <c r="N127" s="408"/>
      <c r="O127" s="408"/>
      <c r="P127" s="408"/>
    </row>
    <row r="128" spans="7:16" ht="15">
      <c r="G128" s="408"/>
      <c r="H128" s="408"/>
      <c r="I128" s="408"/>
      <c r="J128" s="408"/>
      <c r="K128" s="408"/>
      <c r="L128" s="408"/>
      <c r="M128" s="408"/>
      <c r="N128" s="408"/>
      <c r="O128" s="408"/>
      <c r="P128" s="408"/>
    </row>
    <row r="129" spans="7:16" ht="15">
      <c r="G129" s="408"/>
      <c r="H129" s="893"/>
      <c r="I129" s="893"/>
      <c r="J129" s="893"/>
      <c r="K129" s="893"/>
      <c r="L129" s="893"/>
      <c r="M129" s="893"/>
      <c r="N129" s="893"/>
      <c r="O129" s="893"/>
      <c r="P129" s="408"/>
    </row>
    <row r="130" spans="7:16" ht="15">
      <c r="G130" s="408"/>
      <c r="H130" s="408"/>
      <c r="I130" s="408"/>
      <c r="J130" s="408"/>
      <c r="K130" s="408"/>
      <c r="L130" s="408"/>
      <c r="M130" s="408"/>
      <c r="N130" s="408"/>
      <c r="O130" s="408"/>
      <c r="P130" s="408"/>
    </row>
    <row r="131" spans="7:16" ht="15">
      <c r="G131" s="408"/>
      <c r="H131" s="408"/>
      <c r="I131" s="408"/>
      <c r="J131" s="408"/>
      <c r="K131" s="408"/>
      <c r="L131" s="408"/>
      <c r="M131" s="408"/>
      <c r="N131" s="408"/>
      <c r="O131" s="408"/>
      <c r="P131" s="408"/>
    </row>
    <row r="132" spans="7:16" ht="15">
      <c r="G132" s="408"/>
      <c r="H132" s="408"/>
      <c r="I132" s="408"/>
      <c r="J132" s="408"/>
      <c r="K132" s="408"/>
      <c r="L132" s="408"/>
      <c r="M132" s="408"/>
      <c r="N132" s="408"/>
      <c r="O132" s="408"/>
      <c r="P132" s="408"/>
    </row>
    <row r="133" spans="7:16" ht="15">
      <c r="G133" s="408"/>
      <c r="H133" s="408"/>
      <c r="I133" s="408"/>
      <c r="J133" s="408"/>
      <c r="K133" s="408"/>
      <c r="L133" s="408"/>
      <c r="M133" s="408"/>
      <c r="N133" s="408"/>
      <c r="O133" s="408"/>
      <c r="P133" s="408"/>
    </row>
    <row r="134" spans="7:16" ht="15">
      <c r="G134" s="408"/>
      <c r="H134" s="408"/>
      <c r="I134" s="408"/>
      <c r="J134" s="408"/>
      <c r="K134" s="408"/>
      <c r="L134" s="408"/>
      <c r="M134" s="408"/>
      <c r="N134" s="408"/>
      <c r="O134" s="408"/>
      <c r="P134" s="408"/>
    </row>
  </sheetData>
  <mergeCells count="185">
    <mergeCell ref="D120:F120"/>
    <mergeCell ref="D122:F123"/>
    <mergeCell ref="H129:O129"/>
    <mergeCell ref="D114:F114"/>
    <mergeCell ref="D115:F115"/>
    <mergeCell ref="D116:F116"/>
    <mergeCell ref="D117:F117"/>
    <mergeCell ref="D118:F118"/>
    <mergeCell ref="D119:F119"/>
    <mergeCell ref="R106:R110"/>
    <mergeCell ref="D109:D110"/>
    <mergeCell ref="E109:F110"/>
    <mergeCell ref="H109:M109"/>
    <mergeCell ref="H110:M110"/>
    <mergeCell ref="D112:F112"/>
    <mergeCell ref="R100:R104"/>
    <mergeCell ref="D103:D104"/>
    <mergeCell ref="E103:F104"/>
    <mergeCell ref="H103:M103"/>
    <mergeCell ref="H104:M104"/>
    <mergeCell ref="E106:F108"/>
    <mergeCell ref="G106:G108"/>
    <mergeCell ref="N106:N108"/>
    <mergeCell ref="O106:O110"/>
    <mergeCell ref="P106:Q110"/>
    <mergeCell ref="R94:R98"/>
    <mergeCell ref="D97:D98"/>
    <mergeCell ref="E97:F98"/>
    <mergeCell ref="H97:M97"/>
    <mergeCell ref="H98:M98"/>
    <mergeCell ref="E100:F102"/>
    <mergeCell ref="G100:G102"/>
    <mergeCell ref="N100:N102"/>
    <mergeCell ref="O100:O104"/>
    <mergeCell ref="P100:Q104"/>
    <mergeCell ref="R88:R92"/>
    <mergeCell ref="D91:D92"/>
    <mergeCell ref="E91:F92"/>
    <mergeCell ref="H91:M91"/>
    <mergeCell ref="H92:M92"/>
    <mergeCell ref="E94:F96"/>
    <mergeCell ref="G94:G96"/>
    <mergeCell ref="N94:N96"/>
    <mergeCell ref="O94:O98"/>
    <mergeCell ref="P94:Q98"/>
    <mergeCell ref="R82:R86"/>
    <mergeCell ref="D85:D86"/>
    <mergeCell ref="E85:F86"/>
    <mergeCell ref="H85:M85"/>
    <mergeCell ref="H86:M86"/>
    <mergeCell ref="E88:F90"/>
    <mergeCell ref="G88:G90"/>
    <mergeCell ref="N88:N90"/>
    <mergeCell ref="O88:O92"/>
    <mergeCell ref="P88:Q92"/>
    <mergeCell ref="R76:R80"/>
    <mergeCell ref="D79:D80"/>
    <mergeCell ref="E79:F80"/>
    <mergeCell ref="H79:M79"/>
    <mergeCell ref="H80:M80"/>
    <mergeCell ref="E82:F84"/>
    <mergeCell ref="G82:G84"/>
    <mergeCell ref="N82:N84"/>
    <mergeCell ref="O82:O86"/>
    <mergeCell ref="P82:Q86"/>
    <mergeCell ref="R70:R74"/>
    <mergeCell ref="D73:D74"/>
    <mergeCell ref="E73:F74"/>
    <mergeCell ref="H73:M73"/>
    <mergeCell ref="H74:M74"/>
    <mergeCell ref="E76:F78"/>
    <mergeCell ref="G76:G78"/>
    <mergeCell ref="N76:N78"/>
    <mergeCell ref="O76:O80"/>
    <mergeCell ref="P76:Q80"/>
    <mergeCell ref="R64:R68"/>
    <mergeCell ref="D67:D68"/>
    <mergeCell ref="E67:F68"/>
    <mergeCell ref="H67:M67"/>
    <mergeCell ref="H68:M68"/>
    <mergeCell ref="E70:F72"/>
    <mergeCell ref="G70:G72"/>
    <mergeCell ref="N70:N72"/>
    <mergeCell ref="O70:O74"/>
    <mergeCell ref="P70:Q74"/>
    <mergeCell ref="R58:R62"/>
    <mergeCell ref="D61:D62"/>
    <mergeCell ref="E61:F62"/>
    <mergeCell ref="H61:M61"/>
    <mergeCell ref="H62:M62"/>
    <mergeCell ref="E64:F66"/>
    <mergeCell ref="G64:G66"/>
    <mergeCell ref="N64:N66"/>
    <mergeCell ref="O64:O68"/>
    <mergeCell ref="P64:Q68"/>
    <mergeCell ref="R52:R56"/>
    <mergeCell ref="D55:D56"/>
    <mergeCell ref="E55:F56"/>
    <mergeCell ref="H55:M55"/>
    <mergeCell ref="H56:M56"/>
    <mergeCell ref="E58:F60"/>
    <mergeCell ref="G58:G60"/>
    <mergeCell ref="N58:N60"/>
    <mergeCell ref="O58:O62"/>
    <mergeCell ref="P58:Q62"/>
    <mergeCell ref="R46:R50"/>
    <mergeCell ref="D49:D50"/>
    <mergeCell ref="E49:F50"/>
    <mergeCell ref="H49:M49"/>
    <mergeCell ref="H50:M50"/>
    <mergeCell ref="E52:F54"/>
    <mergeCell ref="G52:G54"/>
    <mergeCell ref="N52:N54"/>
    <mergeCell ref="O52:O56"/>
    <mergeCell ref="P52:Q56"/>
    <mergeCell ref="R40:R44"/>
    <mergeCell ref="D43:D44"/>
    <mergeCell ref="E43:F44"/>
    <mergeCell ref="H43:M43"/>
    <mergeCell ref="H44:M44"/>
    <mergeCell ref="E46:F48"/>
    <mergeCell ref="G46:G48"/>
    <mergeCell ref="N46:N48"/>
    <mergeCell ref="O46:O50"/>
    <mergeCell ref="P46:Q50"/>
    <mergeCell ref="R34:R38"/>
    <mergeCell ref="D37:D38"/>
    <mergeCell ref="E37:F38"/>
    <mergeCell ref="H37:M37"/>
    <mergeCell ref="H38:M38"/>
    <mergeCell ref="E40:F42"/>
    <mergeCell ref="G40:G42"/>
    <mergeCell ref="N40:N42"/>
    <mergeCell ref="O40:O44"/>
    <mergeCell ref="P40:Q44"/>
    <mergeCell ref="R28:R32"/>
    <mergeCell ref="D31:D32"/>
    <mergeCell ref="E31:F32"/>
    <mergeCell ref="H31:M31"/>
    <mergeCell ref="H32:M32"/>
    <mergeCell ref="E34:F36"/>
    <mergeCell ref="G34:G36"/>
    <mergeCell ref="N34:N36"/>
    <mergeCell ref="O34:O38"/>
    <mergeCell ref="P34:Q38"/>
    <mergeCell ref="R22:R26"/>
    <mergeCell ref="D25:D26"/>
    <mergeCell ref="E25:F26"/>
    <mergeCell ref="H25:M25"/>
    <mergeCell ref="H26:M26"/>
    <mergeCell ref="E28:F30"/>
    <mergeCell ref="G28:G30"/>
    <mergeCell ref="N28:N30"/>
    <mergeCell ref="O28:O32"/>
    <mergeCell ref="P28:Q32"/>
    <mergeCell ref="H20:M20"/>
    <mergeCell ref="E22:F24"/>
    <mergeCell ref="G22:G24"/>
    <mergeCell ref="N22:N24"/>
    <mergeCell ref="O22:O26"/>
    <mergeCell ref="P22:Q26"/>
    <mergeCell ref="E16:F18"/>
    <mergeCell ref="G16:G18"/>
    <mergeCell ref="N16:O18"/>
    <mergeCell ref="P16:Q20"/>
    <mergeCell ref="R16:R20"/>
    <mergeCell ref="D19:D20"/>
    <mergeCell ref="E19:F20"/>
    <mergeCell ref="H19:M19"/>
    <mergeCell ref="N19:N20"/>
    <mergeCell ref="O19:O20"/>
    <mergeCell ref="H11:M11"/>
    <mergeCell ref="P11:Q11"/>
    <mergeCell ref="H13:M13"/>
    <mergeCell ref="P13:Q13"/>
    <mergeCell ref="E15:F15"/>
    <mergeCell ref="G15:M15"/>
    <mergeCell ref="N15:O15"/>
    <mergeCell ref="P15:Q15"/>
    <mergeCell ref="D4:H4"/>
    <mergeCell ref="D7:E7"/>
    <mergeCell ref="G7:M7"/>
    <mergeCell ref="P7:R7"/>
    <mergeCell ref="G8:M8"/>
    <mergeCell ref="P8:R8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33"/>
  <sheetViews>
    <sheetView zoomScale="75" zoomScaleNormal="75" workbookViewId="0" topLeftCell="A1">
      <pane ySplit="19200" topLeftCell="BM1" activePane="topLeft" state="split"/>
      <selection pane="topLeft" activeCell="V19" sqref="V19"/>
      <selection pane="bottomLeft" activeCell="A1" sqref="A1"/>
    </sheetView>
  </sheetViews>
  <sheetFormatPr defaultColWidth="9.3359375" defaultRowHeight="15" outlineLevelRow="1"/>
  <cols>
    <col min="1" max="1" width="1.66796875" style="19" customWidth="1"/>
    <col min="2" max="2" width="0.88671875" style="19" customWidth="1"/>
    <col min="3" max="3" width="0.671875" style="19" customWidth="1"/>
    <col min="4" max="4" width="5.88671875" style="19" customWidth="1"/>
    <col min="5" max="5" width="12.5546875" style="19" customWidth="1"/>
    <col min="6" max="6" width="8.5546875" style="19" customWidth="1"/>
    <col min="7" max="7" width="4.4453125" style="19" customWidth="1"/>
    <col min="8" max="13" width="25.6640625" style="19" customWidth="1"/>
    <col min="14" max="15" width="4.6640625" style="19" customWidth="1"/>
    <col min="16" max="16" width="8.3359375" style="19" customWidth="1"/>
    <col min="17" max="17" width="4.4453125" style="19" customWidth="1"/>
    <col min="18" max="18" width="16.3359375" style="19" customWidth="1"/>
    <col min="19" max="19" width="1.1171875" style="19" customWidth="1"/>
    <col min="20" max="20" width="10.5546875" style="19" customWidth="1"/>
    <col min="21" max="21" width="10.6640625" style="19" customWidth="1"/>
    <col min="22" max="16384" width="9.3359375" style="19" customWidth="1"/>
  </cols>
  <sheetData>
    <row r="1" ht="6" customHeight="1"/>
    <row r="2" spans="2:19" ht="12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0" ht="9" customHeight="1">
      <c r="B3" s="20"/>
      <c r="C3" s="21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  <c r="S3" s="24"/>
      <c r="T3" s="25"/>
    </row>
    <row r="4" spans="2:20" ht="23.25">
      <c r="B4" s="20"/>
      <c r="C4" s="26"/>
      <c r="D4" s="914" t="s">
        <v>77</v>
      </c>
      <c r="E4" s="914"/>
      <c r="F4" s="914"/>
      <c r="G4" s="914"/>
      <c r="H4" s="914"/>
      <c r="I4" s="27"/>
      <c r="J4" s="27"/>
      <c r="K4" s="27"/>
      <c r="L4" s="27"/>
      <c r="M4" s="27"/>
      <c r="N4" s="28"/>
      <c r="O4" s="28"/>
      <c r="P4" s="28"/>
      <c r="Q4" s="28"/>
      <c r="R4" s="29" t="s">
        <v>32</v>
      </c>
      <c r="S4" s="30"/>
      <c r="T4" s="28"/>
    </row>
    <row r="5" spans="2:20" ht="9" customHeight="1">
      <c r="B5" s="20"/>
      <c r="C5" s="31"/>
      <c r="D5" s="32"/>
      <c r="E5" s="32"/>
      <c r="F5" s="32"/>
      <c r="G5" s="32"/>
      <c r="H5" s="33"/>
      <c r="I5" s="33"/>
      <c r="J5" s="33"/>
      <c r="K5" s="33"/>
      <c r="L5" s="33"/>
      <c r="M5" s="33"/>
      <c r="N5" s="33"/>
      <c r="O5" s="33"/>
      <c r="P5" s="33"/>
      <c r="Q5" s="33"/>
      <c r="R5" s="34"/>
      <c r="S5" s="30"/>
      <c r="T5" s="28"/>
    </row>
    <row r="6" spans="2:20" ht="12" customHeight="1">
      <c r="B6" s="20"/>
      <c r="C6" s="11"/>
      <c r="D6" s="12"/>
      <c r="E6" s="13"/>
      <c r="F6" s="13"/>
      <c r="G6" s="14"/>
      <c r="H6" s="14"/>
      <c r="I6" s="14"/>
      <c r="J6" s="14"/>
      <c r="K6" s="14"/>
      <c r="L6" s="14"/>
      <c r="M6" s="10"/>
      <c r="N6" s="15"/>
      <c r="O6" s="16"/>
      <c r="P6" s="17"/>
      <c r="Q6" s="17"/>
      <c r="R6" s="18"/>
      <c r="S6" s="35"/>
      <c r="T6" s="36"/>
    </row>
    <row r="7" spans="2:20" ht="34.5" customHeight="1">
      <c r="B7" s="20"/>
      <c r="C7" s="21"/>
      <c r="D7" s="917" t="s">
        <v>41</v>
      </c>
      <c r="E7" s="917"/>
      <c r="F7" s="38"/>
      <c r="G7" s="917" t="s">
        <v>42</v>
      </c>
      <c r="H7" s="917"/>
      <c r="I7" s="917"/>
      <c r="J7" s="917"/>
      <c r="K7" s="917"/>
      <c r="L7" s="917"/>
      <c r="M7" s="917"/>
      <c r="N7" s="39"/>
      <c r="O7" s="39"/>
      <c r="P7" s="915" t="str">
        <f>Steuerblatt!O6</f>
        <v>Name / Matrikelnummer</v>
      </c>
      <c r="Q7" s="915"/>
      <c r="R7" s="916"/>
      <c r="S7" s="35"/>
      <c r="T7" s="36"/>
    </row>
    <row r="8" spans="2:20" ht="44.25" customHeight="1">
      <c r="B8" s="20"/>
      <c r="C8" s="31"/>
      <c r="D8" s="40" t="s">
        <v>43</v>
      </c>
      <c r="E8" s="40"/>
      <c r="F8" s="40"/>
      <c r="G8" s="962" t="s">
        <v>6</v>
      </c>
      <c r="H8" s="962"/>
      <c r="I8" s="962"/>
      <c r="J8" s="962"/>
      <c r="K8" s="962"/>
      <c r="L8" s="962"/>
      <c r="M8" s="962"/>
      <c r="N8" s="42"/>
      <c r="O8" s="42"/>
      <c r="P8" s="904" t="s">
        <v>44</v>
      </c>
      <c r="Q8" s="904"/>
      <c r="R8" s="905"/>
      <c r="S8" s="35"/>
      <c r="T8" s="36"/>
    </row>
    <row r="9" spans="2:20" ht="12" customHeight="1">
      <c r="B9" s="20"/>
      <c r="C9" s="11"/>
      <c r="D9" s="12"/>
      <c r="E9" s="13"/>
      <c r="F9" s="13"/>
      <c r="G9" s="14"/>
      <c r="H9" s="14"/>
      <c r="I9" s="14"/>
      <c r="J9" s="14"/>
      <c r="K9" s="14"/>
      <c r="L9" s="14"/>
      <c r="M9" s="10"/>
      <c r="N9" s="15"/>
      <c r="O9" s="16"/>
      <c r="P9" s="17"/>
      <c r="Q9" s="17"/>
      <c r="R9" s="18"/>
      <c r="S9" s="77"/>
      <c r="T9" s="78"/>
    </row>
    <row r="10" spans="2:20" ht="6.75" customHeight="1">
      <c r="B10" s="20"/>
      <c r="C10" s="21"/>
      <c r="D10" s="191"/>
      <c r="E10" s="192"/>
      <c r="F10" s="191"/>
      <c r="G10" s="191"/>
      <c r="H10" s="191"/>
      <c r="I10" s="191"/>
      <c r="J10" s="191"/>
      <c r="K10" s="191"/>
      <c r="L10" s="191"/>
      <c r="M10" s="191"/>
      <c r="N10" s="191"/>
      <c r="O10" s="193"/>
      <c r="P10" s="194"/>
      <c r="Q10" s="194"/>
      <c r="R10" s="195"/>
      <c r="S10" s="77"/>
      <c r="T10" s="78"/>
    </row>
    <row r="11" spans="2:20" ht="19.5" customHeight="1">
      <c r="B11" s="20"/>
      <c r="C11" s="26"/>
      <c r="D11" s="196" t="s">
        <v>12</v>
      </c>
      <c r="E11" s="197"/>
      <c r="F11" s="198"/>
      <c r="G11" s="199"/>
      <c r="H11" s="963" t="s">
        <v>71</v>
      </c>
      <c r="I11" s="963"/>
      <c r="J11" s="963"/>
      <c r="K11" s="963"/>
      <c r="L11" s="963"/>
      <c r="M11" s="963"/>
      <c r="N11" s="200"/>
      <c r="O11" s="201"/>
      <c r="P11" s="926" t="s">
        <v>10</v>
      </c>
      <c r="Q11" s="927"/>
      <c r="R11" s="202" t="s">
        <v>11</v>
      </c>
      <c r="S11" s="77"/>
      <c r="T11" s="78"/>
    </row>
    <row r="12" spans="2:20" ht="6" customHeight="1">
      <c r="B12" s="20"/>
      <c r="C12" s="31"/>
      <c r="D12" s="203"/>
      <c r="E12" s="204"/>
      <c r="F12" s="205"/>
      <c r="G12" s="205"/>
      <c r="H12" s="205"/>
      <c r="I12" s="205"/>
      <c r="J12" s="205"/>
      <c r="K12" s="205"/>
      <c r="L12" s="205"/>
      <c r="M12" s="203"/>
      <c r="N12" s="203"/>
      <c r="O12" s="104"/>
      <c r="P12" s="206"/>
      <c r="Q12" s="206"/>
      <c r="R12" s="136"/>
      <c r="S12" s="77"/>
      <c r="T12" s="78"/>
    </row>
    <row r="13" spans="2:20" ht="25.5" customHeight="1">
      <c r="B13" s="20"/>
      <c r="C13" s="207"/>
      <c r="D13" s="208">
        <v>330</v>
      </c>
      <c r="E13" s="209"/>
      <c r="F13" s="210"/>
      <c r="G13" s="211"/>
      <c r="H13" s="964" t="s">
        <v>7</v>
      </c>
      <c r="I13" s="965"/>
      <c r="J13" s="965"/>
      <c r="K13" s="965"/>
      <c r="L13" s="965"/>
      <c r="M13" s="965"/>
      <c r="N13" s="212"/>
      <c r="O13" s="213"/>
      <c r="P13" s="941">
        <v>320.5</v>
      </c>
      <c r="Q13" s="942"/>
      <c r="R13" s="214" t="s">
        <v>8</v>
      </c>
      <c r="S13" s="77"/>
      <c r="T13" s="78"/>
    </row>
    <row r="14" spans="2:19" ht="12" customHeight="1">
      <c r="B14" s="10"/>
      <c r="C14" s="11"/>
      <c r="D14" s="12"/>
      <c r="E14" s="13"/>
      <c r="F14" s="13"/>
      <c r="G14" s="14"/>
      <c r="H14" s="14"/>
      <c r="I14" s="14"/>
      <c r="J14" s="14"/>
      <c r="K14" s="14"/>
      <c r="L14" s="14"/>
      <c r="M14" s="10"/>
      <c r="N14" s="15"/>
      <c r="O14" s="16"/>
      <c r="P14" s="17"/>
      <c r="Q14" s="17"/>
      <c r="R14" s="18"/>
      <c r="S14" s="10"/>
    </row>
    <row r="15" spans="2:20" ht="24.75" customHeight="1">
      <c r="B15" s="20"/>
      <c r="C15" s="215"/>
      <c r="D15" s="44" t="s">
        <v>64</v>
      </c>
      <c r="E15" s="575" t="s">
        <v>9</v>
      </c>
      <c r="F15" s="925"/>
      <c r="G15" s="575" t="s">
        <v>88</v>
      </c>
      <c r="H15" s="572"/>
      <c r="I15" s="572"/>
      <c r="J15" s="572"/>
      <c r="K15" s="572"/>
      <c r="L15" s="572"/>
      <c r="M15" s="572"/>
      <c r="N15" s="578"/>
      <c r="O15" s="908"/>
      <c r="P15" s="939" t="s">
        <v>10</v>
      </c>
      <c r="Q15" s="940"/>
      <c r="R15" s="216" t="s">
        <v>74</v>
      </c>
      <c r="S15" s="77"/>
      <c r="T15" s="78"/>
    </row>
    <row r="16" spans="2:20" ht="18.75" customHeight="1">
      <c r="B16" s="20"/>
      <c r="C16" s="21"/>
      <c r="D16" s="51"/>
      <c r="E16" s="545" t="s">
        <v>34</v>
      </c>
      <c r="F16" s="943"/>
      <c r="G16" s="551"/>
      <c r="H16" s="319" t="s">
        <v>36</v>
      </c>
      <c r="I16" s="314"/>
      <c r="J16" s="315">
        <v>207</v>
      </c>
      <c r="K16" s="316">
        <v>1067</v>
      </c>
      <c r="L16" s="317">
        <v>361</v>
      </c>
      <c r="M16" s="318">
        <v>225</v>
      </c>
      <c r="N16" s="931" t="s">
        <v>79</v>
      </c>
      <c r="O16" s="932"/>
      <c r="P16" s="909">
        <f>P13</f>
        <v>320.5</v>
      </c>
      <c r="Q16" s="910"/>
      <c r="R16" s="918">
        <v>221.82</v>
      </c>
      <c r="S16" s="77"/>
      <c r="T16" s="78"/>
    </row>
    <row r="17" spans="2:20" ht="18.75" customHeight="1">
      <c r="B17" s="20"/>
      <c r="C17" s="26"/>
      <c r="D17" s="52"/>
      <c r="E17" s="547"/>
      <c r="F17" s="548"/>
      <c r="G17" s="552"/>
      <c r="H17" s="319" t="s">
        <v>46</v>
      </c>
      <c r="I17" s="313" t="s">
        <v>27</v>
      </c>
      <c r="J17" s="313" t="s">
        <v>28</v>
      </c>
      <c r="K17" s="313" t="s">
        <v>29</v>
      </c>
      <c r="L17" s="319" t="s">
        <v>117</v>
      </c>
      <c r="M17" s="319" t="s">
        <v>45</v>
      </c>
      <c r="N17" s="933"/>
      <c r="O17" s="934"/>
      <c r="P17" s="602"/>
      <c r="Q17" s="603"/>
      <c r="R17" s="919"/>
      <c r="S17" s="77"/>
      <c r="T17" s="78"/>
    </row>
    <row r="18" spans="2:20" ht="18.75" customHeight="1">
      <c r="B18" s="20"/>
      <c r="C18" s="26"/>
      <c r="D18" s="55"/>
      <c r="E18" s="549"/>
      <c r="F18" s="550"/>
      <c r="G18" s="553"/>
      <c r="H18" s="319" t="s">
        <v>67</v>
      </c>
      <c r="I18" s="319" t="s">
        <v>68</v>
      </c>
      <c r="J18" s="319" t="s">
        <v>68</v>
      </c>
      <c r="K18" s="319" t="s">
        <v>68</v>
      </c>
      <c r="L18" s="319" t="s">
        <v>69</v>
      </c>
      <c r="M18" s="319" t="s">
        <v>70</v>
      </c>
      <c r="N18" s="935"/>
      <c r="O18" s="936"/>
      <c r="P18" s="602"/>
      <c r="Q18" s="603"/>
      <c r="R18" s="919"/>
      <c r="S18" s="77"/>
      <c r="T18" s="78"/>
    </row>
    <row r="19" spans="2:20" ht="129.75" customHeight="1">
      <c r="B19" s="20"/>
      <c r="C19" s="26"/>
      <c r="D19" s="560" t="s">
        <v>73</v>
      </c>
      <c r="E19" s="545" t="s">
        <v>78</v>
      </c>
      <c r="F19" s="943"/>
      <c r="G19" s="217" t="s">
        <v>82</v>
      </c>
      <c r="H19" s="911" t="s">
        <v>60</v>
      </c>
      <c r="I19" s="598"/>
      <c r="J19" s="598"/>
      <c r="K19" s="598"/>
      <c r="L19" s="598"/>
      <c r="M19" s="599"/>
      <c r="N19" s="912" t="s">
        <v>80</v>
      </c>
      <c r="O19" s="937" t="s">
        <v>81</v>
      </c>
      <c r="P19" s="602"/>
      <c r="Q19" s="603"/>
      <c r="R19" s="919"/>
      <c r="S19" s="77"/>
      <c r="T19" s="78"/>
    </row>
    <row r="20" spans="2:20" ht="97.5" customHeight="1">
      <c r="B20" s="20"/>
      <c r="C20" s="31"/>
      <c r="D20" s="561"/>
      <c r="E20" s="944"/>
      <c r="F20" s="945"/>
      <c r="G20" s="218" t="s">
        <v>83</v>
      </c>
      <c r="H20" s="928" t="s">
        <v>107</v>
      </c>
      <c r="I20" s="929"/>
      <c r="J20" s="929"/>
      <c r="K20" s="929"/>
      <c r="L20" s="929"/>
      <c r="M20" s="930"/>
      <c r="N20" s="913"/>
      <c r="O20" s="938"/>
      <c r="P20" s="631"/>
      <c r="Q20" s="605"/>
      <c r="R20" s="920"/>
      <c r="S20" s="77"/>
      <c r="T20" s="78"/>
    </row>
    <row r="21" spans="2:20" ht="12" customHeight="1">
      <c r="B21" s="20"/>
      <c r="C21" s="11"/>
      <c r="D21" s="12"/>
      <c r="E21" s="295"/>
      <c r="F21" s="295"/>
      <c r="G21" s="14"/>
      <c r="H21" s="14"/>
      <c r="I21" s="14"/>
      <c r="J21" s="14"/>
      <c r="K21" s="14"/>
      <c r="L21" s="14"/>
      <c r="M21" s="10"/>
      <c r="N21" s="15"/>
      <c r="O21" s="16"/>
      <c r="P21" s="17"/>
      <c r="Q21" s="17"/>
      <c r="R21" s="18"/>
      <c r="S21" s="77"/>
      <c r="T21" s="78"/>
    </row>
    <row r="22" spans="2:20" ht="18.75" customHeight="1" outlineLevel="1">
      <c r="B22" s="20"/>
      <c r="C22" s="60" t="s">
        <v>73</v>
      </c>
      <c r="D22" s="61"/>
      <c r="E22" s="592" t="s">
        <v>34</v>
      </c>
      <c r="F22" s="593"/>
      <c r="G22" s="551"/>
      <c r="H22" s="301" t="s">
        <v>36</v>
      </c>
      <c r="I22" s="302">
        <v>127</v>
      </c>
      <c r="J22" s="303"/>
      <c r="K22" s="304">
        <v>893</v>
      </c>
      <c r="L22" s="305">
        <v>345</v>
      </c>
      <c r="M22" s="306">
        <v>223</v>
      </c>
      <c r="N22" s="608"/>
      <c r="O22" s="921" t="s">
        <v>2</v>
      </c>
      <c r="P22" s="909">
        <v>313.4</v>
      </c>
      <c r="Q22" s="910"/>
      <c r="R22" s="918">
        <v>232.86</v>
      </c>
      <c r="S22" s="77"/>
      <c r="T22" s="78"/>
    </row>
    <row r="23" spans="2:20" ht="18.75" customHeight="1" outlineLevel="1">
      <c r="B23" s="20"/>
      <c r="C23" s="67"/>
      <c r="D23" s="56"/>
      <c r="E23" s="741"/>
      <c r="F23" s="742"/>
      <c r="G23" s="606"/>
      <c r="H23" s="320" t="s">
        <v>47</v>
      </c>
      <c r="I23" s="301" t="s">
        <v>27</v>
      </c>
      <c r="J23" s="301" t="s">
        <v>28</v>
      </c>
      <c r="K23" s="301" t="s">
        <v>29</v>
      </c>
      <c r="L23" s="319" t="s">
        <v>117</v>
      </c>
      <c r="M23" s="320" t="s">
        <v>45</v>
      </c>
      <c r="N23" s="609"/>
      <c r="O23" s="922"/>
      <c r="P23" s="602"/>
      <c r="Q23" s="603"/>
      <c r="R23" s="919"/>
      <c r="S23" s="77"/>
      <c r="T23" s="78"/>
    </row>
    <row r="24" spans="2:20" ht="18.75" customHeight="1" outlineLevel="1">
      <c r="B24" s="20"/>
      <c r="C24" s="67"/>
      <c r="D24" s="56"/>
      <c r="E24" s="753"/>
      <c r="F24" s="744"/>
      <c r="G24" s="607"/>
      <c r="H24" s="320" t="s">
        <v>73</v>
      </c>
      <c r="I24" s="403" t="s">
        <v>68</v>
      </c>
      <c r="J24" s="403" t="s">
        <v>68</v>
      </c>
      <c r="K24" s="403" t="s">
        <v>68</v>
      </c>
      <c r="L24" s="403" t="s">
        <v>114</v>
      </c>
      <c r="M24" s="403" t="s">
        <v>115</v>
      </c>
      <c r="N24" s="610"/>
      <c r="O24" s="923"/>
      <c r="P24" s="602"/>
      <c r="Q24" s="603"/>
      <c r="R24" s="919"/>
      <c r="S24" s="77"/>
      <c r="T24" s="78"/>
    </row>
    <row r="25" spans="2:20" ht="129.75" customHeight="1" outlineLevel="1">
      <c r="B25" s="20"/>
      <c r="C25" s="26"/>
      <c r="D25" s="560">
        <v>1</v>
      </c>
      <c r="E25" s="725" t="s">
        <v>108</v>
      </c>
      <c r="F25" s="726"/>
      <c r="G25" s="69" t="s">
        <v>76</v>
      </c>
      <c r="H25" s="928" t="s">
        <v>94</v>
      </c>
      <c r="I25" s="598"/>
      <c r="J25" s="598"/>
      <c r="K25" s="598"/>
      <c r="L25" s="598"/>
      <c r="M25" s="599"/>
      <c r="N25" s="158" t="s">
        <v>2</v>
      </c>
      <c r="O25" s="923"/>
      <c r="P25" s="602"/>
      <c r="Q25" s="603"/>
      <c r="R25" s="919"/>
      <c r="S25" s="77"/>
      <c r="T25" s="78"/>
    </row>
    <row r="26" spans="2:20" ht="97.5" customHeight="1" outlineLevel="1">
      <c r="B26" s="20"/>
      <c r="C26" s="31"/>
      <c r="D26" s="561"/>
      <c r="E26" s="727"/>
      <c r="F26" s="728"/>
      <c r="G26" s="71" t="s">
        <v>75</v>
      </c>
      <c r="H26" s="928" t="s">
        <v>95</v>
      </c>
      <c r="I26" s="929"/>
      <c r="J26" s="929"/>
      <c r="K26" s="929"/>
      <c r="L26" s="929"/>
      <c r="M26" s="930"/>
      <c r="N26" s="159" t="s">
        <v>2</v>
      </c>
      <c r="O26" s="924"/>
      <c r="P26" s="631"/>
      <c r="Q26" s="605"/>
      <c r="R26" s="920"/>
      <c r="S26" s="77"/>
      <c r="T26" s="78"/>
    </row>
    <row r="27" spans="2:20" ht="12" customHeight="1">
      <c r="B27" s="20"/>
      <c r="C27" s="11"/>
      <c r="D27" s="12"/>
      <c r="E27" s="295"/>
      <c r="F27" s="295"/>
      <c r="G27" s="14"/>
      <c r="H27" s="14"/>
      <c r="I27" s="14"/>
      <c r="J27" s="14"/>
      <c r="K27" s="14"/>
      <c r="L27" s="14"/>
      <c r="M27" s="10"/>
      <c r="N27" s="15"/>
      <c r="O27" s="16"/>
      <c r="P27" s="17"/>
      <c r="Q27" s="17"/>
      <c r="R27" s="18"/>
      <c r="S27" s="77"/>
      <c r="T27" s="78"/>
    </row>
    <row r="28" spans="2:20" ht="18.75" customHeight="1" outlineLevel="1">
      <c r="B28" s="20"/>
      <c r="C28" s="60"/>
      <c r="D28" s="61"/>
      <c r="E28" s="592" t="s">
        <v>34</v>
      </c>
      <c r="F28" s="593"/>
      <c r="G28" s="551"/>
      <c r="H28" s="320" t="s">
        <v>73</v>
      </c>
      <c r="I28" s="302"/>
      <c r="J28" s="303"/>
      <c r="K28" s="304">
        <v>972</v>
      </c>
      <c r="L28" s="305">
        <v>342</v>
      </c>
      <c r="M28" s="306">
        <v>227</v>
      </c>
      <c r="N28" s="608"/>
      <c r="O28" s="921" t="s">
        <v>49</v>
      </c>
      <c r="P28" s="909">
        <v>264.17</v>
      </c>
      <c r="Q28" s="910"/>
      <c r="R28" s="918">
        <v>296.04</v>
      </c>
      <c r="S28" s="77"/>
      <c r="T28" s="78"/>
    </row>
    <row r="29" spans="2:20" ht="18.75" customHeight="1" outlineLevel="1">
      <c r="B29" s="20"/>
      <c r="C29" s="67"/>
      <c r="D29" s="56"/>
      <c r="E29" s="946"/>
      <c r="F29" s="947"/>
      <c r="G29" s="606"/>
      <c r="H29" s="320" t="s">
        <v>47</v>
      </c>
      <c r="I29" s="301" t="s">
        <v>27</v>
      </c>
      <c r="J29" s="301" t="s">
        <v>28</v>
      </c>
      <c r="K29" s="301" t="s">
        <v>29</v>
      </c>
      <c r="L29" s="319" t="s">
        <v>117</v>
      </c>
      <c r="M29" s="320" t="s">
        <v>45</v>
      </c>
      <c r="N29" s="609"/>
      <c r="O29" s="922"/>
      <c r="P29" s="602"/>
      <c r="Q29" s="603"/>
      <c r="R29" s="919"/>
      <c r="S29" s="77"/>
      <c r="T29" s="78"/>
    </row>
    <row r="30" spans="2:20" ht="18.75" customHeight="1" outlineLevel="1">
      <c r="B30" s="20"/>
      <c r="C30" s="67"/>
      <c r="D30" s="56"/>
      <c r="E30" s="594"/>
      <c r="F30" s="595"/>
      <c r="G30" s="607"/>
      <c r="H30" s="320" t="s">
        <v>73</v>
      </c>
      <c r="I30" s="403" t="s">
        <v>96</v>
      </c>
      <c r="J30" s="403" t="s">
        <v>68</v>
      </c>
      <c r="K30" s="403" t="s">
        <v>68</v>
      </c>
      <c r="L30" s="403" t="s">
        <v>99</v>
      </c>
      <c r="M30" s="403" t="s">
        <v>100</v>
      </c>
      <c r="N30" s="610"/>
      <c r="O30" s="923"/>
      <c r="P30" s="602"/>
      <c r="Q30" s="603"/>
      <c r="R30" s="919"/>
      <c r="S30" s="77"/>
      <c r="T30" s="78"/>
    </row>
    <row r="31" spans="2:20" ht="129.75" customHeight="1" outlineLevel="1">
      <c r="B31" s="20"/>
      <c r="C31" s="26"/>
      <c r="D31" s="560">
        <v>2</v>
      </c>
      <c r="E31" s="725" t="s">
        <v>109</v>
      </c>
      <c r="F31" s="726"/>
      <c r="G31" s="69" t="s">
        <v>76</v>
      </c>
      <c r="H31" s="928" t="s">
        <v>91</v>
      </c>
      <c r="I31" s="598"/>
      <c r="J31" s="598"/>
      <c r="K31" s="598"/>
      <c r="L31" s="598"/>
      <c r="M31" s="599"/>
      <c r="N31" s="158" t="s">
        <v>48</v>
      </c>
      <c r="O31" s="923"/>
      <c r="P31" s="602"/>
      <c r="Q31" s="603"/>
      <c r="R31" s="919"/>
      <c r="S31" s="77"/>
      <c r="T31" s="78"/>
    </row>
    <row r="32" spans="2:20" ht="107.25" customHeight="1" outlineLevel="1">
      <c r="B32" s="20"/>
      <c r="C32" s="31"/>
      <c r="D32" s="561"/>
      <c r="E32" s="727"/>
      <c r="F32" s="728"/>
      <c r="G32" s="71" t="s">
        <v>75</v>
      </c>
      <c r="H32" s="928" t="s">
        <v>101</v>
      </c>
      <c r="I32" s="598"/>
      <c r="J32" s="598"/>
      <c r="K32" s="598"/>
      <c r="L32" s="598"/>
      <c r="M32" s="599"/>
      <c r="N32" s="159" t="s">
        <v>49</v>
      </c>
      <c r="O32" s="924"/>
      <c r="P32" s="631"/>
      <c r="Q32" s="605"/>
      <c r="R32" s="920"/>
      <c r="S32" s="77"/>
      <c r="T32" s="78"/>
    </row>
    <row r="33" spans="2:20" ht="12" customHeight="1">
      <c r="B33" s="20"/>
      <c r="C33" s="11"/>
      <c r="D33" s="12"/>
      <c r="E33" s="295"/>
      <c r="F33" s="295"/>
      <c r="G33" s="14"/>
      <c r="H33" s="14"/>
      <c r="I33" s="14"/>
      <c r="J33" s="14"/>
      <c r="K33" s="14"/>
      <c r="L33" s="14"/>
      <c r="M33" s="10"/>
      <c r="N33" s="15"/>
      <c r="O33" s="16"/>
      <c r="P33" s="17"/>
      <c r="Q33" s="17"/>
      <c r="R33" s="18"/>
      <c r="S33" s="77"/>
      <c r="T33" s="78"/>
    </row>
    <row r="34" spans="2:20" ht="18.75" customHeight="1" outlineLevel="1">
      <c r="B34" s="20"/>
      <c r="C34" s="21"/>
      <c r="D34" s="73"/>
      <c r="E34" s="592" t="s">
        <v>34</v>
      </c>
      <c r="F34" s="593"/>
      <c r="G34" s="551"/>
      <c r="H34" s="320" t="s">
        <v>73</v>
      </c>
      <c r="I34" s="302">
        <v>159</v>
      </c>
      <c r="J34" s="303">
        <v>0</v>
      </c>
      <c r="K34" s="304">
        <v>1120</v>
      </c>
      <c r="L34" s="305">
        <v>379</v>
      </c>
      <c r="M34" s="306">
        <v>265</v>
      </c>
      <c r="N34" s="608"/>
      <c r="O34" s="921" t="s">
        <v>1</v>
      </c>
      <c r="P34" s="909">
        <v>412.37</v>
      </c>
      <c r="Q34" s="952"/>
      <c r="R34" s="918">
        <v>239.47</v>
      </c>
      <c r="S34" s="77"/>
      <c r="T34" s="78"/>
    </row>
    <row r="35" spans="2:20" ht="18.75" customHeight="1" outlineLevel="1">
      <c r="B35" s="20"/>
      <c r="C35" s="26"/>
      <c r="D35" s="74"/>
      <c r="E35" s="946"/>
      <c r="F35" s="947"/>
      <c r="G35" s="606"/>
      <c r="H35" s="320" t="s">
        <v>47</v>
      </c>
      <c r="I35" s="301" t="s">
        <v>27</v>
      </c>
      <c r="J35" s="301" t="s">
        <v>28</v>
      </c>
      <c r="K35" s="301" t="s">
        <v>29</v>
      </c>
      <c r="L35" s="319" t="s">
        <v>117</v>
      </c>
      <c r="M35" s="320" t="s">
        <v>45</v>
      </c>
      <c r="N35" s="609"/>
      <c r="O35" s="922"/>
      <c r="P35" s="953"/>
      <c r="Q35" s="954"/>
      <c r="R35" s="957"/>
      <c r="S35" s="77"/>
      <c r="T35" s="78"/>
    </row>
    <row r="36" spans="2:20" ht="18.75" customHeight="1" outlineLevel="1">
      <c r="B36" s="20"/>
      <c r="C36" s="26"/>
      <c r="D36" s="74"/>
      <c r="E36" s="594"/>
      <c r="F36" s="595"/>
      <c r="G36" s="607"/>
      <c r="H36" s="320" t="s">
        <v>73</v>
      </c>
      <c r="I36" s="403" t="s">
        <v>96</v>
      </c>
      <c r="J36" s="403" t="s">
        <v>96</v>
      </c>
      <c r="K36" s="403" t="s">
        <v>68</v>
      </c>
      <c r="L36" s="403" t="s">
        <v>97</v>
      </c>
      <c r="M36" s="403" t="s">
        <v>98</v>
      </c>
      <c r="N36" s="610"/>
      <c r="O36" s="923"/>
      <c r="P36" s="953"/>
      <c r="Q36" s="954"/>
      <c r="R36" s="957"/>
      <c r="S36" s="77"/>
      <c r="T36" s="78"/>
    </row>
    <row r="37" spans="2:20" ht="129.75" customHeight="1" outlineLevel="1">
      <c r="B37" s="20"/>
      <c r="C37" s="67"/>
      <c r="D37" s="560">
        <v>3</v>
      </c>
      <c r="E37" s="725" t="s">
        <v>110</v>
      </c>
      <c r="F37" s="726"/>
      <c r="G37" s="69" t="s">
        <v>76</v>
      </c>
      <c r="H37" s="911" t="s">
        <v>92</v>
      </c>
      <c r="I37" s="929"/>
      <c r="J37" s="929"/>
      <c r="K37" s="929"/>
      <c r="L37" s="929"/>
      <c r="M37" s="930"/>
      <c r="N37" s="158" t="s">
        <v>93</v>
      </c>
      <c r="O37" s="923"/>
      <c r="P37" s="953"/>
      <c r="Q37" s="954"/>
      <c r="R37" s="957"/>
      <c r="S37" s="77"/>
      <c r="T37" s="78"/>
    </row>
    <row r="38" spans="2:20" ht="97.5" customHeight="1" outlineLevel="1">
      <c r="B38" s="20"/>
      <c r="C38" s="75"/>
      <c r="D38" s="659"/>
      <c r="E38" s="727"/>
      <c r="F38" s="728"/>
      <c r="G38" s="71" t="s">
        <v>75</v>
      </c>
      <c r="H38" s="951" t="s">
        <v>116</v>
      </c>
      <c r="I38" s="929"/>
      <c r="J38" s="929"/>
      <c r="K38" s="929"/>
      <c r="L38" s="929"/>
      <c r="M38" s="930"/>
      <c r="N38" s="159" t="s">
        <v>1</v>
      </c>
      <c r="O38" s="924"/>
      <c r="P38" s="955"/>
      <c r="Q38" s="956"/>
      <c r="R38" s="958"/>
      <c r="S38" s="77"/>
      <c r="T38" s="78"/>
    </row>
    <row r="39" spans="2:20" ht="12" customHeight="1">
      <c r="B39" s="20"/>
      <c r="C39" s="11"/>
      <c r="D39" s="12"/>
      <c r="E39" s="295"/>
      <c r="F39" s="295"/>
      <c r="G39" s="14"/>
      <c r="H39" s="14"/>
      <c r="I39" s="14"/>
      <c r="J39" s="14"/>
      <c r="K39" s="14"/>
      <c r="L39" s="14"/>
      <c r="M39" s="10"/>
      <c r="N39" s="15"/>
      <c r="O39" s="16"/>
      <c r="P39" s="17"/>
      <c r="Q39" s="17"/>
      <c r="R39" s="18"/>
      <c r="S39" s="77"/>
      <c r="T39" s="78"/>
    </row>
    <row r="40" spans="2:20" ht="18.75" customHeight="1" hidden="1" outlineLevel="1">
      <c r="B40" s="20"/>
      <c r="C40" s="21"/>
      <c r="D40" s="73"/>
      <c r="E40" s="592" t="s">
        <v>34</v>
      </c>
      <c r="F40" s="593"/>
      <c r="G40" s="551"/>
      <c r="H40" s="320" t="s">
        <v>73</v>
      </c>
      <c r="I40" s="302">
        <v>0</v>
      </c>
      <c r="J40" s="303">
        <v>0</v>
      </c>
      <c r="K40" s="304">
        <v>0</v>
      </c>
      <c r="L40" s="305">
        <v>0</v>
      </c>
      <c r="M40" s="306">
        <v>0</v>
      </c>
      <c r="N40" s="608"/>
      <c r="O40" s="921" t="s">
        <v>73</v>
      </c>
      <c r="P40" s="909">
        <v>0</v>
      </c>
      <c r="Q40" s="952"/>
      <c r="R40" s="918">
        <v>0</v>
      </c>
      <c r="S40" s="77"/>
      <c r="T40" s="78"/>
    </row>
    <row r="41" spans="2:20" ht="18.75" customHeight="1" hidden="1" outlineLevel="1">
      <c r="B41" s="20"/>
      <c r="C41" s="26"/>
      <c r="D41" s="74"/>
      <c r="E41" s="946"/>
      <c r="F41" s="947"/>
      <c r="G41" s="606"/>
      <c r="H41" s="320" t="s">
        <v>47</v>
      </c>
      <c r="I41" s="301" t="s">
        <v>27</v>
      </c>
      <c r="J41" s="301" t="s">
        <v>28</v>
      </c>
      <c r="K41" s="301" t="s">
        <v>29</v>
      </c>
      <c r="L41" s="301" t="s">
        <v>30</v>
      </c>
      <c r="M41" s="320" t="s">
        <v>45</v>
      </c>
      <c r="N41" s="609"/>
      <c r="O41" s="922"/>
      <c r="P41" s="953"/>
      <c r="Q41" s="954"/>
      <c r="R41" s="957"/>
      <c r="S41" s="77"/>
      <c r="T41" s="78"/>
    </row>
    <row r="42" spans="2:20" ht="18.75" customHeight="1" hidden="1" outlineLevel="1">
      <c r="B42" s="20"/>
      <c r="C42" s="26"/>
      <c r="D42" s="74"/>
      <c r="E42" s="594"/>
      <c r="F42" s="595"/>
      <c r="G42" s="607"/>
      <c r="H42" s="320" t="s">
        <v>73</v>
      </c>
      <c r="I42" s="320" t="s">
        <v>73</v>
      </c>
      <c r="J42" s="320" t="s">
        <v>73</v>
      </c>
      <c r="K42" s="320" t="s">
        <v>73</v>
      </c>
      <c r="L42" s="320" t="s">
        <v>73</v>
      </c>
      <c r="M42" s="301"/>
      <c r="N42" s="610"/>
      <c r="O42" s="923"/>
      <c r="P42" s="953"/>
      <c r="Q42" s="954"/>
      <c r="R42" s="957"/>
      <c r="S42" s="77"/>
      <c r="T42" s="78"/>
    </row>
    <row r="43" spans="2:20" ht="129.75" customHeight="1" hidden="1" outlineLevel="1">
      <c r="B43" s="20"/>
      <c r="C43" s="67"/>
      <c r="D43" s="560">
        <v>4</v>
      </c>
      <c r="E43" s="725" t="s">
        <v>111</v>
      </c>
      <c r="F43" s="726"/>
      <c r="G43" s="69" t="s">
        <v>76</v>
      </c>
      <c r="H43" s="911" t="s">
        <v>0</v>
      </c>
      <c r="I43" s="929"/>
      <c r="J43" s="929"/>
      <c r="K43" s="929"/>
      <c r="L43" s="929"/>
      <c r="M43" s="930"/>
      <c r="N43" s="158" t="s">
        <v>73</v>
      </c>
      <c r="O43" s="923"/>
      <c r="P43" s="953"/>
      <c r="Q43" s="954"/>
      <c r="R43" s="957"/>
      <c r="S43" s="77"/>
      <c r="T43" s="78"/>
    </row>
    <row r="44" spans="2:20" ht="97.5" customHeight="1" hidden="1" outlineLevel="1">
      <c r="B44" s="20"/>
      <c r="C44" s="75"/>
      <c r="D44" s="659"/>
      <c r="E44" s="727"/>
      <c r="F44" s="728"/>
      <c r="G44" s="71" t="s">
        <v>75</v>
      </c>
      <c r="H44" s="948" t="s">
        <v>0</v>
      </c>
      <c r="I44" s="949"/>
      <c r="J44" s="949"/>
      <c r="K44" s="949"/>
      <c r="L44" s="949"/>
      <c r="M44" s="950"/>
      <c r="N44" s="159" t="s">
        <v>73</v>
      </c>
      <c r="O44" s="924"/>
      <c r="P44" s="955"/>
      <c r="Q44" s="956"/>
      <c r="R44" s="958"/>
      <c r="S44" s="77"/>
      <c r="T44" s="78"/>
    </row>
    <row r="45" spans="2:20" ht="12" customHeight="1" collapsed="1">
      <c r="B45" s="20"/>
      <c r="C45" s="11"/>
      <c r="D45" s="12"/>
      <c r="E45" s="295"/>
      <c r="F45" s="295"/>
      <c r="G45" s="14"/>
      <c r="H45" s="14"/>
      <c r="I45" s="14"/>
      <c r="J45" s="14"/>
      <c r="K45" s="14"/>
      <c r="L45" s="14"/>
      <c r="M45" s="10"/>
      <c r="N45" s="15"/>
      <c r="O45" s="16"/>
      <c r="P45" s="17"/>
      <c r="Q45" s="17"/>
      <c r="R45" s="18"/>
      <c r="S45" s="77"/>
      <c r="T45" s="78"/>
    </row>
    <row r="46" spans="2:20" ht="18.75" customHeight="1" outlineLevel="1">
      <c r="B46" s="20"/>
      <c r="C46" s="21"/>
      <c r="D46" s="73"/>
      <c r="E46" s="592" t="s">
        <v>34</v>
      </c>
      <c r="F46" s="593"/>
      <c r="G46" s="551"/>
      <c r="H46" s="320" t="s">
        <v>73</v>
      </c>
      <c r="I46" s="302">
        <v>0</v>
      </c>
      <c r="J46" s="303">
        <v>0</v>
      </c>
      <c r="K46" s="304">
        <v>0</v>
      </c>
      <c r="L46" s="305">
        <v>0</v>
      </c>
      <c r="M46" s="306">
        <v>0</v>
      </c>
      <c r="N46" s="608"/>
      <c r="O46" s="921" t="s">
        <v>1</v>
      </c>
      <c r="P46" s="909">
        <v>236</v>
      </c>
      <c r="Q46" s="952"/>
      <c r="R46" s="918">
        <v>314.55</v>
      </c>
      <c r="S46" s="77"/>
      <c r="T46" s="78"/>
    </row>
    <row r="47" spans="2:20" ht="18.75" customHeight="1" outlineLevel="1">
      <c r="B47" s="20"/>
      <c r="C47" s="26"/>
      <c r="D47" s="74"/>
      <c r="E47" s="946"/>
      <c r="F47" s="947"/>
      <c r="G47" s="606"/>
      <c r="H47" s="320" t="s">
        <v>47</v>
      </c>
      <c r="I47" s="301" t="s">
        <v>27</v>
      </c>
      <c r="J47" s="301" t="s">
        <v>28</v>
      </c>
      <c r="K47" s="301" t="s">
        <v>29</v>
      </c>
      <c r="L47" s="319" t="s">
        <v>117</v>
      </c>
      <c r="M47" s="320" t="s">
        <v>45</v>
      </c>
      <c r="N47" s="609"/>
      <c r="O47" s="922"/>
      <c r="P47" s="953"/>
      <c r="Q47" s="954"/>
      <c r="R47" s="957"/>
      <c r="S47" s="77"/>
      <c r="T47" s="78"/>
    </row>
    <row r="48" spans="2:20" ht="18.75" customHeight="1" outlineLevel="1">
      <c r="B48" s="20"/>
      <c r="C48" s="26"/>
      <c r="D48" s="74"/>
      <c r="E48" s="594"/>
      <c r="F48" s="595"/>
      <c r="G48" s="607"/>
      <c r="H48" s="320" t="s">
        <v>73</v>
      </c>
      <c r="I48" s="403" t="s">
        <v>96</v>
      </c>
      <c r="J48" s="403" t="s">
        <v>68</v>
      </c>
      <c r="K48" s="403" t="s">
        <v>68</v>
      </c>
      <c r="L48" s="403" t="s">
        <v>55</v>
      </c>
      <c r="M48" s="403" t="s">
        <v>56</v>
      </c>
      <c r="N48" s="610"/>
      <c r="O48" s="923"/>
      <c r="P48" s="953"/>
      <c r="Q48" s="954"/>
      <c r="R48" s="957"/>
      <c r="S48" s="77"/>
      <c r="T48" s="78"/>
    </row>
    <row r="49" spans="2:20" ht="129.75" customHeight="1" outlineLevel="1">
      <c r="B49" s="20"/>
      <c r="C49" s="67"/>
      <c r="D49" s="560">
        <v>5</v>
      </c>
      <c r="E49" s="725" t="s">
        <v>112</v>
      </c>
      <c r="F49" s="726"/>
      <c r="G49" s="69" t="s">
        <v>76</v>
      </c>
      <c r="H49" s="959" t="s">
        <v>22</v>
      </c>
      <c r="I49" s="960"/>
      <c r="J49" s="960"/>
      <c r="K49" s="960"/>
      <c r="L49" s="960"/>
      <c r="M49" s="960"/>
      <c r="N49" s="158" t="s">
        <v>106</v>
      </c>
      <c r="O49" s="923"/>
      <c r="P49" s="953"/>
      <c r="Q49" s="954"/>
      <c r="R49" s="957"/>
      <c r="S49" s="77"/>
      <c r="T49" s="78"/>
    </row>
    <row r="50" spans="2:20" ht="97.5" customHeight="1" outlineLevel="1">
      <c r="B50" s="20"/>
      <c r="C50" s="75"/>
      <c r="D50" s="659"/>
      <c r="E50" s="727"/>
      <c r="F50" s="728"/>
      <c r="G50" s="71" t="s">
        <v>75</v>
      </c>
      <c r="H50" s="961" t="s">
        <v>105</v>
      </c>
      <c r="I50" s="960"/>
      <c r="J50" s="960"/>
      <c r="K50" s="960"/>
      <c r="L50" s="960"/>
      <c r="M50" s="960"/>
      <c r="N50" s="159" t="s">
        <v>1</v>
      </c>
      <c r="O50" s="924"/>
      <c r="P50" s="955"/>
      <c r="Q50" s="956"/>
      <c r="R50" s="958"/>
      <c r="S50" s="77"/>
      <c r="T50" s="78"/>
    </row>
    <row r="51" spans="2:20" ht="12" customHeight="1">
      <c r="B51" s="20"/>
      <c r="C51" s="11"/>
      <c r="D51" s="12"/>
      <c r="E51" s="295"/>
      <c r="F51" s="295"/>
      <c r="G51" s="14"/>
      <c r="H51" s="14"/>
      <c r="I51" s="14"/>
      <c r="J51" s="14"/>
      <c r="K51" s="14"/>
      <c r="L51" s="14"/>
      <c r="M51" s="10"/>
      <c r="N51" s="15"/>
      <c r="O51" s="16"/>
      <c r="P51" s="17"/>
      <c r="Q51" s="17"/>
      <c r="R51" s="18"/>
      <c r="S51" s="77"/>
      <c r="T51" s="78"/>
    </row>
    <row r="52" spans="2:20" ht="18.75" customHeight="1" outlineLevel="1">
      <c r="B52" s="20"/>
      <c r="C52" s="21"/>
      <c r="D52" s="73"/>
      <c r="E52" s="592" t="s">
        <v>34</v>
      </c>
      <c r="F52" s="593"/>
      <c r="G52" s="551"/>
      <c r="H52" s="320" t="s">
        <v>73</v>
      </c>
      <c r="I52" s="302">
        <v>0</v>
      </c>
      <c r="J52" s="303">
        <v>0</v>
      </c>
      <c r="K52" s="304">
        <v>0</v>
      </c>
      <c r="L52" s="305">
        <v>0</v>
      </c>
      <c r="M52" s="306">
        <v>0</v>
      </c>
      <c r="N52" s="608"/>
      <c r="O52" s="921" t="s">
        <v>1</v>
      </c>
      <c r="P52" s="909">
        <v>394.47</v>
      </c>
      <c r="Q52" s="952"/>
      <c r="R52" s="918">
        <v>338.33</v>
      </c>
      <c r="S52" s="77"/>
      <c r="T52" s="78"/>
    </row>
    <row r="53" spans="2:20" ht="18.75" customHeight="1" outlineLevel="1">
      <c r="B53" s="20"/>
      <c r="C53" s="26"/>
      <c r="D53" s="74"/>
      <c r="E53" s="946"/>
      <c r="F53" s="947"/>
      <c r="G53" s="606"/>
      <c r="H53" s="320" t="s">
        <v>47</v>
      </c>
      <c r="I53" s="301" t="s">
        <v>27</v>
      </c>
      <c r="J53" s="301" t="s">
        <v>28</v>
      </c>
      <c r="K53" s="301" t="s">
        <v>29</v>
      </c>
      <c r="L53" s="319" t="s">
        <v>117</v>
      </c>
      <c r="M53" s="320" t="s">
        <v>45</v>
      </c>
      <c r="N53" s="609"/>
      <c r="O53" s="922"/>
      <c r="P53" s="953"/>
      <c r="Q53" s="954"/>
      <c r="R53" s="957"/>
      <c r="S53" s="77"/>
      <c r="T53" s="78"/>
    </row>
    <row r="54" spans="2:20" ht="18.75" customHeight="1" outlineLevel="1">
      <c r="B54" s="20"/>
      <c r="C54" s="26"/>
      <c r="D54" s="74"/>
      <c r="E54" s="594"/>
      <c r="F54" s="595"/>
      <c r="G54" s="607"/>
      <c r="H54" s="320" t="s">
        <v>73</v>
      </c>
      <c r="I54" s="403" t="s">
        <v>96</v>
      </c>
      <c r="J54" s="403" t="s">
        <v>68</v>
      </c>
      <c r="K54" s="403" t="s">
        <v>68</v>
      </c>
      <c r="L54" s="403" t="s">
        <v>57</v>
      </c>
      <c r="M54" s="403" t="s">
        <v>58</v>
      </c>
      <c r="N54" s="610"/>
      <c r="O54" s="923"/>
      <c r="P54" s="953"/>
      <c r="Q54" s="954"/>
      <c r="R54" s="957"/>
      <c r="S54" s="77"/>
      <c r="T54" s="78"/>
    </row>
    <row r="55" spans="2:20" ht="129.75" customHeight="1" outlineLevel="1">
      <c r="B55" s="20"/>
      <c r="C55" s="67"/>
      <c r="D55" s="560">
        <v>6</v>
      </c>
      <c r="E55" s="725" t="s">
        <v>113</v>
      </c>
      <c r="F55" s="726"/>
      <c r="G55" s="69" t="s">
        <v>76</v>
      </c>
      <c r="H55" s="911" t="s">
        <v>59</v>
      </c>
      <c r="I55" s="929"/>
      <c r="J55" s="929"/>
      <c r="K55" s="929"/>
      <c r="L55" s="929"/>
      <c r="M55" s="930"/>
      <c r="N55" s="158" t="s">
        <v>93</v>
      </c>
      <c r="O55" s="923"/>
      <c r="P55" s="953"/>
      <c r="Q55" s="954"/>
      <c r="R55" s="957"/>
      <c r="S55" s="77"/>
      <c r="T55" s="78"/>
    </row>
    <row r="56" spans="2:20" ht="97.5" customHeight="1" outlineLevel="1">
      <c r="B56" s="20"/>
      <c r="C56" s="75"/>
      <c r="D56" s="659"/>
      <c r="E56" s="727"/>
      <c r="F56" s="728"/>
      <c r="G56" s="71" t="s">
        <v>75</v>
      </c>
      <c r="H56" s="951" t="s">
        <v>102</v>
      </c>
      <c r="I56" s="949"/>
      <c r="J56" s="949"/>
      <c r="K56" s="949"/>
      <c r="L56" s="949"/>
      <c r="M56" s="950"/>
      <c r="N56" s="159" t="s">
        <v>1</v>
      </c>
      <c r="O56" s="924"/>
      <c r="P56" s="955"/>
      <c r="Q56" s="956"/>
      <c r="R56" s="958"/>
      <c r="S56" s="77"/>
      <c r="T56" s="78"/>
    </row>
    <row r="57" spans="2:20" ht="12" customHeight="1">
      <c r="B57" s="20"/>
      <c r="C57" s="11"/>
      <c r="D57" s="12"/>
      <c r="E57" s="295"/>
      <c r="F57" s="295"/>
      <c r="G57" s="14"/>
      <c r="H57" s="14"/>
      <c r="I57" s="14"/>
      <c r="J57" s="14"/>
      <c r="K57" s="14"/>
      <c r="L57" s="14"/>
      <c r="M57" s="10"/>
      <c r="N57" s="15"/>
      <c r="O57" s="16"/>
      <c r="P57" s="17"/>
      <c r="Q57" s="17"/>
      <c r="R57" s="18"/>
      <c r="S57" s="77"/>
      <c r="T57" s="78"/>
    </row>
    <row r="58" spans="2:20" ht="18.75" customHeight="1" outlineLevel="1">
      <c r="B58" s="20"/>
      <c r="C58" s="21"/>
      <c r="D58" s="73"/>
      <c r="E58" s="592" t="s">
        <v>34</v>
      </c>
      <c r="F58" s="593"/>
      <c r="G58" s="551"/>
      <c r="H58" s="320" t="s">
        <v>73</v>
      </c>
      <c r="I58" s="302">
        <v>0</v>
      </c>
      <c r="J58" s="303">
        <v>0</v>
      </c>
      <c r="K58" s="304">
        <v>0</v>
      </c>
      <c r="L58" s="305">
        <v>0</v>
      </c>
      <c r="M58" s="306">
        <v>0</v>
      </c>
      <c r="N58" s="608"/>
      <c r="O58" s="921" t="s">
        <v>73</v>
      </c>
      <c r="P58" s="909">
        <v>0</v>
      </c>
      <c r="Q58" s="952"/>
      <c r="R58" s="918">
        <v>0</v>
      </c>
      <c r="S58" s="77"/>
      <c r="T58" s="78"/>
    </row>
    <row r="59" spans="2:20" ht="18.75" customHeight="1" outlineLevel="1">
      <c r="B59" s="20"/>
      <c r="C59" s="26"/>
      <c r="D59" s="74"/>
      <c r="E59" s="946"/>
      <c r="F59" s="947"/>
      <c r="G59" s="606"/>
      <c r="H59" s="320" t="s">
        <v>47</v>
      </c>
      <c r="I59" s="301" t="s">
        <v>27</v>
      </c>
      <c r="J59" s="301" t="s">
        <v>28</v>
      </c>
      <c r="K59" s="301" t="s">
        <v>29</v>
      </c>
      <c r="L59" s="319" t="s">
        <v>117</v>
      </c>
      <c r="M59" s="320" t="s">
        <v>45</v>
      </c>
      <c r="N59" s="609"/>
      <c r="O59" s="922"/>
      <c r="P59" s="953"/>
      <c r="Q59" s="954"/>
      <c r="R59" s="957"/>
      <c r="S59" s="77"/>
      <c r="T59" s="78"/>
    </row>
    <row r="60" spans="2:20" ht="18.75" customHeight="1" outlineLevel="1">
      <c r="B60" s="20"/>
      <c r="C60" s="26"/>
      <c r="D60" s="74"/>
      <c r="E60" s="594"/>
      <c r="F60" s="595"/>
      <c r="G60" s="607"/>
      <c r="H60" s="320" t="s">
        <v>73</v>
      </c>
      <c r="I60" s="320" t="s">
        <v>73</v>
      </c>
      <c r="J60" s="320" t="s">
        <v>73</v>
      </c>
      <c r="K60" s="320" t="s">
        <v>73</v>
      </c>
      <c r="L60" s="320" t="s">
        <v>73</v>
      </c>
      <c r="M60" s="301"/>
      <c r="N60" s="610"/>
      <c r="O60" s="923"/>
      <c r="P60" s="953"/>
      <c r="Q60" s="954"/>
      <c r="R60" s="957"/>
      <c r="S60" s="77"/>
      <c r="T60" s="78"/>
    </row>
    <row r="61" spans="2:20" ht="129.75" customHeight="1" outlineLevel="1">
      <c r="B61" s="20"/>
      <c r="C61" s="67"/>
      <c r="D61" s="560">
        <v>7</v>
      </c>
      <c r="E61" s="725">
        <f>Objektblatt!E61</f>
        <v>0</v>
      </c>
      <c r="F61" s="726"/>
      <c r="G61" s="69" t="s">
        <v>76</v>
      </c>
      <c r="H61" s="911">
        <f>Objektblatt!H61</f>
        <v>0</v>
      </c>
      <c r="I61" s="929"/>
      <c r="J61" s="929"/>
      <c r="K61" s="929"/>
      <c r="L61" s="929"/>
      <c r="M61" s="930"/>
      <c r="N61" s="158" t="s">
        <v>73</v>
      </c>
      <c r="O61" s="923"/>
      <c r="P61" s="953"/>
      <c r="Q61" s="954"/>
      <c r="R61" s="957"/>
      <c r="S61" s="77"/>
      <c r="T61" s="78"/>
    </row>
    <row r="62" spans="2:20" ht="97.5" customHeight="1" outlineLevel="1">
      <c r="B62" s="20"/>
      <c r="C62" s="75"/>
      <c r="D62" s="659"/>
      <c r="E62" s="727"/>
      <c r="F62" s="728"/>
      <c r="G62" s="71" t="s">
        <v>75</v>
      </c>
      <c r="H62" s="948">
        <f>Objektblatt!H62</f>
        <v>0</v>
      </c>
      <c r="I62" s="949"/>
      <c r="J62" s="949"/>
      <c r="K62" s="949"/>
      <c r="L62" s="949"/>
      <c r="M62" s="950"/>
      <c r="N62" s="159" t="s">
        <v>73</v>
      </c>
      <c r="O62" s="924"/>
      <c r="P62" s="955"/>
      <c r="Q62" s="956"/>
      <c r="R62" s="958"/>
      <c r="S62" s="77"/>
      <c r="T62" s="78"/>
    </row>
    <row r="63" spans="2:20" ht="12" customHeight="1">
      <c r="B63" s="20"/>
      <c r="C63" s="11"/>
      <c r="D63" s="12"/>
      <c r="E63" s="295"/>
      <c r="F63" s="295"/>
      <c r="G63" s="14"/>
      <c r="H63" s="14"/>
      <c r="I63" s="14"/>
      <c r="J63" s="14"/>
      <c r="K63" s="14"/>
      <c r="L63" s="14"/>
      <c r="M63" s="10"/>
      <c r="N63" s="15"/>
      <c r="O63" s="16"/>
      <c r="P63" s="17"/>
      <c r="Q63" s="17"/>
      <c r="R63" s="18"/>
      <c r="S63" s="77"/>
      <c r="T63" s="78"/>
    </row>
    <row r="64" spans="2:20" ht="18.75" customHeight="1" hidden="1" outlineLevel="1">
      <c r="B64" s="20"/>
      <c r="C64" s="21"/>
      <c r="D64" s="73"/>
      <c r="E64" s="592" t="s">
        <v>34</v>
      </c>
      <c r="F64" s="593"/>
      <c r="G64" s="551"/>
      <c r="H64" s="320" t="s">
        <v>73</v>
      </c>
      <c r="I64" s="302">
        <v>0</v>
      </c>
      <c r="J64" s="303">
        <v>0</v>
      </c>
      <c r="K64" s="304">
        <v>0</v>
      </c>
      <c r="L64" s="305">
        <v>0</v>
      </c>
      <c r="M64" s="306">
        <v>0</v>
      </c>
      <c r="N64" s="608"/>
      <c r="O64" s="921" t="s">
        <v>73</v>
      </c>
      <c r="P64" s="909">
        <v>0</v>
      </c>
      <c r="Q64" s="952"/>
      <c r="R64" s="918">
        <v>0</v>
      </c>
      <c r="S64" s="77"/>
      <c r="T64" s="78"/>
    </row>
    <row r="65" spans="2:20" ht="18.75" customHeight="1" hidden="1" outlineLevel="1">
      <c r="B65" s="20"/>
      <c r="C65" s="26"/>
      <c r="D65" s="74"/>
      <c r="E65" s="946"/>
      <c r="F65" s="947"/>
      <c r="G65" s="606"/>
      <c r="H65" s="320" t="s">
        <v>47</v>
      </c>
      <c r="I65" s="301" t="s">
        <v>27</v>
      </c>
      <c r="J65" s="301" t="s">
        <v>28</v>
      </c>
      <c r="K65" s="301" t="s">
        <v>29</v>
      </c>
      <c r="L65" s="301" t="s">
        <v>30</v>
      </c>
      <c r="M65" s="320" t="s">
        <v>45</v>
      </c>
      <c r="N65" s="609"/>
      <c r="O65" s="922"/>
      <c r="P65" s="953"/>
      <c r="Q65" s="954"/>
      <c r="R65" s="957"/>
      <c r="S65" s="77"/>
      <c r="T65" s="78"/>
    </row>
    <row r="66" spans="2:20" ht="18.75" customHeight="1" hidden="1" outlineLevel="1">
      <c r="B66" s="20"/>
      <c r="C66" s="26"/>
      <c r="D66" s="74"/>
      <c r="E66" s="594"/>
      <c r="F66" s="595"/>
      <c r="G66" s="607"/>
      <c r="H66" s="320" t="s">
        <v>73</v>
      </c>
      <c r="I66" s="320" t="s">
        <v>73</v>
      </c>
      <c r="J66" s="320" t="s">
        <v>73</v>
      </c>
      <c r="K66" s="320" t="s">
        <v>73</v>
      </c>
      <c r="L66" s="320" t="s">
        <v>73</v>
      </c>
      <c r="M66" s="301"/>
      <c r="N66" s="610"/>
      <c r="O66" s="923"/>
      <c r="P66" s="953"/>
      <c r="Q66" s="954"/>
      <c r="R66" s="957"/>
      <c r="S66" s="77"/>
      <c r="T66" s="78"/>
    </row>
    <row r="67" spans="2:20" ht="129.75" customHeight="1" hidden="1" outlineLevel="1">
      <c r="B67" s="20"/>
      <c r="C67" s="67"/>
      <c r="D67" s="560">
        <v>8</v>
      </c>
      <c r="E67" s="725">
        <f>Objektblatt!E67</f>
        <v>0</v>
      </c>
      <c r="F67" s="726"/>
      <c r="G67" s="69" t="s">
        <v>76</v>
      </c>
      <c r="H67" s="911">
        <f>Objektblatt!H67</f>
        <v>0</v>
      </c>
      <c r="I67" s="929"/>
      <c r="J67" s="929"/>
      <c r="K67" s="929"/>
      <c r="L67" s="929"/>
      <c r="M67" s="930"/>
      <c r="N67" s="158" t="s">
        <v>73</v>
      </c>
      <c r="O67" s="923"/>
      <c r="P67" s="953"/>
      <c r="Q67" s="954"/>
      <c r="R67" s="957"/>
      <c r="S67" s="77"/>
      <c r="T67" s="78"/>
    </row>
    <row r="68" spans="2:20" ht="97.5" customHeight="1" hidden="1" outlineLevel="1">
      <c r="B68" s="20"/>
      <c r="C68" s="75"/>
      <c r="D68" s="659"/>
      <c r="E68" s="727"/>
      <c r="F68" s="728"/>
      <c r="G68" s="71" t="s">
        <v>75</v>
      </c>
      <c r="H68" s="948">
        <f>Objektblatt!H68</f>
        <v>0</v>
      </c>
      <c r="I68" s="949"/>
      <c r="J68" s="949"/>
      <c r="K68" s="949"/>
      <c r="L68" s="949"/>
      <c r="M68" s="950"/>
      <c r="N68" s="159" t="s">
        <v>73</v>
      </c>
      <c r="O68" s="924"/>
      <c r="P68" s="955"/>
      <c r="Q68" s="956"/>
      <c r="R68" s="958"/>
      <c r="S68" s="77"/>
      <c r="T68" s="78"/>
    </row>
    <row r="69" spans="2:20" ht="12" customHeight="1" collapsed="1">
      <c r="B69" s="20"/>
      <c r="C69" s="11"/>
      <c r="D69" s="12"/>
      <c r="E69" s="295"/>
      <c r="F69" s="295"/>
      <c r="G69" s="14"/>
      <c r="H69" s="14"/>
      <c r="I69" s="14"/>
      <c r="J69" s="14"/>
      <c r="K69" s="14"/>
      <c r="L69" s="14"/>
      <c r="M69" s="10"/>
      <c r="N69" s="15"/>
      <c r="O69" s="16"/>
      <c r="P69" s="17"/>
      <c r="Q69" s="17"/>
      <c r="R69" s="18"/>
      <c r="S69" s="77"/>
      <c r="T69" s="78"/>
    </row>
    <row r="70" spans="2:20" ht="18.75" customHeight="1" hidden="1" outlineLevel="1">
      <c r="B70" s="20"/>
      <c r="C70" s="21"/>
      <c r="D70" s="73"/>
      <c r="E70" s="592" t="s">
        <v>34</v>
      </c>
      <c r="F70" s="593"/>
      <c r="G70" s="551"/>
      <c r="H70" s="320" t="s">
        <v>73</v>
      </c>
      <c r="I70" s="302">
        <v>0</v>
      </c>
      <c r="J70" s="303">
        <v>0</v>
      </c>
      <c r="K70" s="304">
        <v>0</v>
      </c>
      <c r="L70" s="305">
        <v>0</v>
      </c>
      <c r="M70" s="306">
        <v>0</v>
      </c>
      <c r="N70" s="608"/>
      <c r="O70" s="921" t="s">
        <v>73</v>
      </c>
      <c r="P70" s="909">
        <v>0</v>
      </c>
      <c r="Q70" s="952"/>
      <c r="R70" s="918">
        <v>0</v>
      </c>
      <c r="S70" s="77"/>
      <c r="T70" s="78"/>
    </row>
    <row r="71" spans="2:20" ht="18.75" customHeight="1" hidden="1" outlineLevel="1">
      <c r="B71" s="20"/>
      <c r="C71" s="26"/>
      <c r="D71" s="74"/>
      <c r="E71" s="946"/>
      <c r="F71" s="947"/>
      <c r="G71" s="606"/>
      <c r="H71" s="320" t="s">
        <v>47</v>
      </c>
      <c r="I71" s="301" t="s">
        <v>27</v>
      </c>
      <c r="J71" s="301" t="s">
        <v>28</v>
      </c>
      <c r="K71" s="301" t="s">
        <v>29</v>
      </c>
      <c r="L71" s="301" t="s">
        <v>30</v>
      </c>
      <c r="M71" s="320" t="s">
        <v>45</v>
      </c>
      <c r="N71" s="609"/>
      <c r="O71" s="922"/>
      <c r="P71" s="953"/>
      <c r="Q71" s="954"/>
      <c r="R71" s="957"/>
      <c r="S71" s="77"/>
      <c r="T71" s="78"/>
    </row>
    <row r="72" spans="2:20" ht="18.75" customHeight="1" hidden="1" outlineLevel="1">
      <c r="B72" s="20"/>
      <c r="C72" s="26"/>
      <c r="D72" s="74"/>
      <c r="E72" s="594"/>
      <c r="F72" s="595"/>
      <c r="G72" s="607"/>
      <c r="H72" s="320" t="s">
        <v>73</v>
      </c>
      <c r="I72" s="320" t="s">
        <v>73</v>
      </c>
      <c r="J72" s="320" t="s">
        <v>73</v>
      </c>
      <c r="K72" s="320" t="s">
        <v>73</v>
      </c>
      <c r="L72" s="320" t="s">
        <v>73</v>
      </c>
      <c r="M72" s="301"/>
      <c r="N72" s="610"/>
      <c r="O72" s="923"/>
      <c r="P72" s="953"/>
      <c r="Q72" s="954"/>
      <c r="R72" s="957"/>
      <c r="S72" s="77"/>
      <c r="T72" s="78"/>
    </row>
    <row r="73" spans="2:20" ht="129.75" customHeight="1" hidden="1" outlineLevel="1">
      <c r="B73" s="20"/>
      <c r="C73" s="67"/>
      <c r="D73" s="560">
        <v>9</v>
      </c>
      <c r="E73" s="725">
        <f>Objektblatt!E73</f>
        <v>0</v>
      </c>
      <c r="F73" s="726"/>
      <c r="G73" s="69" t="s">
        <v>76</v>
      </c>
      <c r="H73" s="911">
        <f>Objektblatt!H73</f>
        <v>0</v>
      </c>
      <c r="I73" s="929"/>
      <c r="J73" s="929"/>
      <c r="K73" s="929"/>
      <c r="L73" s="929"/>
      <c r="M73" s="930"/>
      <c r="N73" s="158" t="s">
        <v>73</v>
      </c>
      <c r="O73" s="923"/>
      <c r="P73" s="953"/>
      <c r="Q73" s="954"/>
      <c r="R73" s="957"/>
      <c r="S73" s="77"/>
      <c r="T73" s="78"/>
    </row>
    <row r="74" spans="2:20" ht="97.5" customHeight="1" hidden="1" outlineLevel="1">
      <c r="B74" s="20"/>
      <c r="C74" s="75"/>
      <c r="D74" s="659"/>
      <c r="E74" s="727"/>
      <c r="F74" s="728"/>
      <c r="G74" s="71" t="s">
        <v>75</v>
      </c>
      <c r="H74" s="948">
        <f>Objektblatt!H74</f>
        <v>0</v>
      </c>
      <c r="I74" s="949"/>
      <c r="J74" s="949"/>
      <c r="K74" s="949"/>
      <c r="L74" s="949"/>
      <c r="M74" s="950"/>
      <c r="N74" s="159" t="s">
        <v>73</v>
      </c>
      <c r="O74" s="924"/>
      <c r="P74" s="955"/>
      <c r="Q74" s="956"/>
      <c r="R74" s="958"/>
      <c r="S74" s="77"/>
      <c r="T74" s="78"/>
    </row>
    <row r="75" spans="2:20" ht="12" customHeight="1" collapsed="1">
      <c r="B75" s="20"/>
      <c r="C75" s="11"/>
      <c r="D75" s="12"/>
      <c r="E75" s="295"/>
      <c r="F75" s="295"/>
      <c r="G75" s="14"/>
      <c r="H75" s="14"/>
      <c r="I75" s="14"/>
      <c r="J75" s="14"/>
      <c r="K75" s="14"/>
      <c r="L75" s="14"/>
      <c r="M75" s="10"/>
      <c r="N75" s="15"/>
      <c r="O75" s="16"/>
      <c r="P75" s="17"/>
      <c r="Q75" s="17"/>
      <c r="R75" s="18"/>
      <c r="S75" s="77"/>
      <c r="T75" s="78"/>
    </row>
    <row r="76" spans="2:20" ht="18.75" customHeight="1" hidden="1" outlineLevel="1">
      <c r="B76" s="20"/>
      <c r="C76" s="21"/>
      <c r="D76" s="73"/>
      <c r="E76" s="592" t="s">
        <v>34</v>
      </c>
      <c r="F76" s="593"/>
      <c r="G76" s="551"/>
      <c r="H76" s="320" t="s">
        <v>73</v>
      </c>
      <c r="I76" s="302">
        <v>0</v>
      </c>
      <c r="J76" s="303">
        <v>0</v>
      </c>
      <c r="K76" s="304">
        <v>0</v>
      </c>
      <c r="L76" s="305">
        <v>0</v>
      </c>
      <c r="M76" s="306">
        <v>0</v>
      </c>
      <c r="N76" s="969"/>
      <c r="O76" s="972" t="s">
        <v>73</v>
      </c>
      <c r="P76" s="909">
        <v>0</v>
      </c>
      <c r="Q76" s="952"/>
      <c r="R76" s="918">
        <v>0</v>
      </c>
      <c r="S76" s="77"/>
      <c r="T76" s="78"/>
    </row>
    <row r="77" spans="2:20" ht="18.75" customHeight="1" hidden="1" outlineLevel="1">
      <c r="B77" s="20"/>
      <c r="C77" s="26"/>
      <c r="D77" s="74"/>
      <c r="E77" s="946"/>
      <c r="F77" s="947"/>
      <c r="G77" s="606"/>
      <c r="H77" s="320" t="s">
        <v>47</v>
      </c>
      <c r="I77" s="301" t="s">
        <v>27</v>
      </c>
      <c r="J77" s="301" t="s">
        <v>28</v>
      </c>
      <c r="K77" s="301" t="s">
        <v>29</v>
      </c>
      <c r="L77" s="301" t="s">
        <v>30</v>
      </c>
      <c r="M77" s="320" t="s">
        <v>45</v>
      </c>
      <c r="N77" s="970"/>
      <c r="O77" s="973"/>
      <c r="P77" s="953"/>
      <c r="Q77" s="954"/>
      <c r="R77" s="957"/>
      <c r="S77" s="77"/>
      <c r="T77" s="78"/>
    </row>
    <row r="78" spans="2:20" ht="18.75" customHeight="1" hidden="1" outlineLevel="1">
      <c r="B78" s="20"/>
      <c r="C78" s="26"/>
      <c r="D78" s="74"/>
      <c r="E78" s="594"/>
      <c r="F78" s="595"/>
      <c r="G78" s="607"/>
      <c r="H78" s="320" t="s">
        <v>73</v>
      </c>
      <c r="I78" s="320" t="s">
        <v>73</v>
      </c>
      <c r="J78" s="320" t="s">
        <v>73</v>
      </c>
      <c r="K78" s="320" t="s">
        <v>73</v>
      </c>
      <c r="L78" s="320" t="s">
        <v>73</v>
      </c>
      <c r="M78" s="301"/>
      <c r="N78" s="971"/>
      <c r="O78" s="974"/>
      <c r="P78" s="953"/>
      <c r="Q78" s="954"/>
      <c r="R78" s="957"/>
      <c r="S78" s="77"/>
      <c r="T78" s="78"/>
    </row>
    <row r="79" spans="2:20" ht="129.75" customHeight="1" hidden="1" outlineLevel="1">
      <c r="B79" s="20"/>
      <c r="C79" s="67"/>
      <c r="D79" s="560">
        <v>10</v>
      </c>
      <c r="E79" s="725" t="s">
        <v>35</v>
      </c>
      <c r="F79" s="726"/>
      <c r="G79" s="69" t="s">
        <v>76</v>
      </c>
      <c r="H79" s="960" t="s">
        <v>73</v>
      </c>
      <c r="I79" s="960"/>
      <c r="J79" s="960"/>
      <c r="K79" s="960"/>
      <c r="L79" s="960"/>
      <c r="M79" s="960"/>
      <c r="N79" s="219" t="s">
        <v>73</v>
      </c>
      <c r="O79" s="974"/>
      <c r="P79" s="953"/>
      <c r="Q79" s="954"/>
      <c r="R79" s="957"/>
      <c r="S79" s="77"/>
      <c r="T79" s="78"/>
    </row>
    <row r="80" spans="2:20" ht="97.5" customHeight="1" hidden="1" outlineLevel="1" thickBot="1">
      <c r="B80" s="20"/>
      <c r="C80" s="75"/>
      <c r="D80" s="659"/>
      <c r="E80" s="727"/>
      <c r="F80" s="728"/>
      <c r="G80" s="71" t="s">
        <v>75</v>
      </c>
      <c r="H80" s="960" t="s">
        <v>73</v>
      </c>
      <c r="I80" s="960"/>
      <c r="J80" s="960"/>
      <c r="K80" s="960"/>
      <c r="L80" s="960"/>
      <c r="M80" s="960"/>
      <c r="N80" s="220" t="s">
        <v>73</v>
      </c>
      <c r="O80" s="913"/>
      <c r="P80" s="955"/>
      <c r="Q80" s="956"/>
      <c r="R80" s="958"/>
      <c r="S80" s="77"/>
      <c r="T80" s="78"/>
    </row>
    <row r="81" spans="2:20" ht="12" customHeight="1" collapsed="1">
      <c r="B81" s="20"/>
      <c r="C81" s="11"/>
      <c r="D81" s="12"/>
      <c r="E81" s="295"/>
      <c r="F81" s="295"/>
      <c r="G81" s="14"/>
      <c r="H81" s="14"/>
      <c r="I81" s="14"/>
      <c r="J81" s="14"/>
      <c r="K81" s="14"/>
      <c r="L81" s="14"/>
      <c r="M81" s="10"/>
      <c r="N81" s="15"/>
      <c r="O81" s="16"/>
      <c r="P81" s="17"/>
      <c r="Q81" s="17"/>
      <c r="R81" s="18"/>
      <c r="S81" s="77"/>
      <c r="T81" s="78"/>
    </row>
    <row r="82" spans="2:20" ht="18.75" customHeight="1" hidden="1" outlineLevel="1">
      <c r="B82" s="20"/>
      <c r="C82" s="21"/>
      <c r="D82" s="73"/>
      <c r="E82" s="592" t="s">
        <v>34</v>
      </c>
      <c r="F82" s="593"/>
      <c r="G82" s="551"/>
      <c r="H82" s="320" t="s">
        <v>73</v>
      </c>
      <c r="I82" s="302">
        <v>0</v>
      </c>
      <c r="J82" s="303">
        <v>0</v>
      </c>
      <c r="K82" s="304">
        <v>0</v>
      </c>
      <c r="L82" s="305">
        <v>0</v>
      </c>
      <c r="M82" s="306">
        <v>0</v>
      </c>
      <c r="N82" s="608"/>
      <c r="O82" s="921" t="s">
        <v>73</v>
      </c>
      <c r="P82" s="909">
        <v>0</v>
      </c>
      <c r="Q82" s="952"/>
      <c r="R82" s="918">
        <v>0</v>
      </c>
      <c r="S82" s="77"/>
      <c r="T82" s="78"/>
    </row>
    <row r="83" spans="2:20" ht="18.75" customHeight="1" hidden="1" outlineLevel="1">
      <c r="B83" s="20"/>
      <c r="C83" s="26"/>
      <c r="D83" s="74"/>
      <c r="E83" s="946"/>
      <c r="F83" s="947"/>
      <c r="G83" s="606"/>
      <c r="H83" s="320" t="s">
        <v>47</v>
      </c>
      <c r="I83" s="301" t="s">
        <v>27</v>
      </c>
      <c r="J83" s="301" t="s">
        <v>28</v>
      </c>
      <c r="K83" s="301" t="s">
        <v>29</v>
      </c>
      <c r="L83" s="301" t="s">
        <v>30</v>
      </c>
      <c r="M83" s="320" t="s">
        <v>45</v>
      </c>
      <c r="N83" s="609"/>
      <c r="O83" s="922"/>
      <c r="P83" s="953"/>
      <c r="Q83" s="954"/>
      <c r="R83" s="957"/>
      <c r="S83" s="77"/>
      <c r="T83" s="78"/>
    </row>
    <row r="84" spans="2:20" ht="18.75" customHeight="1" hidden="1" outlineLevel="1">
      <c r="B84" s="20"/>
      <c r="C84" s="26"/>
      <c r="D84" s="74"/>
      <c r="E84" s="594"/>
      <c r="F84" s="595"/>
      <c r="G84" s="607"/>
      <c r="H84" s="320" t="s">
        <v>73</v>
      </c>
      <c r="I84" s="320" t="s">
        <v>73</v>
      </c>
      <c r="J84" s="320" t="s">
        <v>73</v>
      </c>
      <c r="K84" s="320" t="s">
        <v>73</v>
      </c>
      <c r="L84" s="320" t="s">
        <v>73</v>
      </c>
      <c r="M84" s="301"/>
      <c r="N84" s="610"/>
      <c r="O84" s="923"/>
      <c r="P84" s="953"/>
      <c r="Q84" s="954"/>
      <c r="R84" s="957"/>
      <c r="S84" s="77"/>
      <c r="T84" s="78"/>
    </row>
    <row r="85" spans="2:20" ht="129.75" customHeight="1" hidden="1" outlineLevel="1">
      <c r="B85" s="20"/>
      <c r="C85" s="67"/>
      <c r="D85" s="560">
        <v>11</v>
      </c>
      <c r="E85" s="725">
        <f>Objektblatt!E85</f>
        <v>0</v>
      </c>
      <c r="F85" s="726"/>
      <c r="G85" s="69" t="s">
        <v>76</v>
      </c>
      <c r="H85" s="911">
        <f>Objektblatt!H85</f>
        <v>0</v>
      </c>
      <c r="I85" s="929"/>
      <c r="J85" s="929"/>
      <c r="K85" s="929"/>
      <c r="L85" s="929"/>
      <c r="M85" s="930"/>
      <c r="N85" s="158" t="s">
        <v>73</v>
      </c>
      <c r="O85" s="923"/>
      <c r="P85" s="953"/>
      <c r="Q85" s="954"/>
      <c r="R85" s="957"/>
      <c r="S85" s="77"/>
      <c r="T85" s="78"/>
    </row>
    <row r="86" spans="2:20" ht="97.5" customHeight="1" hidden="1" outlineLevel="1">
      <c r="B86" s="20"/>
      <c r="C86" s="75"/>
      <c r="D86" s="659"/>
      <c r="E86" s="727"/>
      <c r="F86" s="728"/>
      <c r="G86" s="71" t="s">
        <v>75</v>
      </c>
      <c r="H86" s="948">
        <f>Objektblatt!H86</f>
        <v>0</v>
      </c>
      <c r="I86" s="949"/>
      <c r="J86" s="949"/>
      <c r="K86" s="949"/>
      <c r="L86" s="949"/>
      <c r="M86" s="950"/>
      <c r="N86" s="159" t="s">
        <v>73</v>
      </c>
      <c r="O86" s="924"/>
      <c r="P86" s="955"/>
      <c r="Q86" s="956"/>
      <c r="R86" s="958"/>
      <c r="S86" s="77"/>
      <c r="T86" s="78"/>
    </row>
    <row r="87" spans="2:20" ht="12" customHeight="1" collapsed="1">
      <c r="B87" s="20"/>
      <c r="C87" s="11"/>
      <c r="D87" s="12"/>
      <c r="E87" s="295"/>
      <c r="F87" s="295"/>
      <c r="G87" s="14"/>
      <c r="H87" s="14"/>
      <c r="I87" s="14"/>
      <c r="J87" s="14"/>
      <c r="K87" s="14"/>
      <c r="L87" s="14"/>
      <c r="M87" s="10"/>
      <c r="N87" s="15"/>
      <c r="O87" s="16"/>
      <c r="P87" s="17"/>
      <c r="Q87" s="17"/>
      <c r="R87" s="18"/>
      <c r="S87" s="77"/>
      <c r="T87" s="78"/>
    </row>
    <row r="88" spans="2:20" ht="18.75" customHeight="1" hidden="1" outlineLevel="1">
      <c r="B88" s="20"/>
      <c r="C88" s="21"/>
      <c r="D88" s="73"/>
      <c r="E88" s="592" t="s">
        <v>34</v>
      </c>
      <c r="F88" s="593"/>
      <c r="G88" s="551"/>
      <c r="H88" s="320" t="s">
        <v>73</v>
      </c>
      <c r="I88" s="302">
        <v>0</v>
      </c>
      <c r="J88" s="303">
        <v>0</v>
      </c>
      <c r="K88" s="304">
        <v>0</v>
      </c>
      <c r="L88" s="305">
        <v>0</v>
      </c>
      <c r="M88" s="306">
        <v>0</v>
      </c>
      <c r="N88" s="608"/>
      <c r="O88" s="921" t="s">
        <v>73</v>
      </c>
      <c r="P88" s="909">
        <v>0</v>
      </c>
      <c r="Q88" s="952"/>
      <c r="R88" s="918">
        <v>0</v>
      </c>
      <c r="S88" s="77"/>
      <c r="T88" s="78"/>
    </row>
    <row r="89" spans="2:20" ht="18.75" customHeight="1" hidden="1" outlineLevel="1">
      <c r="B89" s="20"/>
      <c r="C89" s="26"/>
      <c r="D89" s="74"/>
      <c r="E89" s="741"/>
      <c r="F89" s="742"/>
      <c r="G89" s="606"/>
      <c r="H89" s="320" t="s">
        <v>47</v>
      </c>
      <c r="I89" s="301" t="s">
        <v>27</v>
      </c>
      <c r="J89" s="301" t="s">
        <v>28</v>
      </c>
      <c r="K89" s="301" t="s">
        <v>29</v>
      </c>
      <c r="L89" s="301" t="s">
        <v>30</v>
      </c>
      <c r="M89" s="320" t="s">
        <v>45</v>
      </c>
      <c r="N89" s="609"/>
      <c r="O89" s="922"/>
      <c r="P89" s="953"/>
      <c r="Q89" s="954"/>
      <c r="R89" s="957"/>
      <c r="S89" s="77"/>
      <c r="T89" s="78"/>
    </row>
    <row r="90" spans="2:20" ht="18.75" customHeight="1" hidden="1" outlineLevel="1">
      <c r="B90" s="20"/>
      <c r="C90" s="26"/>
      <c r="D90" s="74"/>
      <c r="E90" s="743"/>
      <c r="F90" s="744"/>
      <c r="G90" s="607"/>
      <c r="H90" s="320" t="s">
        <v>73</v>
      </c>
      <c r="I90" s="320" t="s">
        <v>73</v>
      </c>
      <c r="J90" s="320" t="s">
        <v>73</v>
      </c>
      <c r="K90" s="320" t="s">
        <v>73</v>
      </c>
      <c r="L90" s="320" t="s">
        <v>73</v>
      </c>
      <c r="M90" s="301"/>
      <c r="N90" s="610"/>
      <c r="O90" s="923"/>
      <c r="P90" s="953"/>
      <c r="Q90" s="954"/>
      <c r="R90" s="957"/>
      <c r="S90" s="77"/>
      <c r="T90" s="78"/>
    </row>
    <row r="91" spans="2:20" ht="129.75" customHeight="1" hidden="1" outlineLevel="1">
      <c r="B91" s="20"/>
      <c r="C91" s="67"/>
      <c r="D91" s="560">
        <v>12</v>
      </c>
      <c r="E91" s="592" t="s">
        <v>89</v>
      </c>
      <c r="F91" s="593"/>
      <c r="G91" s="69" t="s">
        <v>76</v>
      </c>
      <c r="H91" s="596" t="s">
        <v>73</v>
      </c>
      <c r="I91" s="596"/>
      <c r="J91" s="596"/>
      <c r="K91" s="596"/>
      <c r="L91" s="596"/>
      <c r="M91" s="596"/>
      <c r="N91" s="158" t="s">
        <v>73</v>
      </c>
      <c r="O91" s="923"/>
      <c r="P91" s="953"/>
      <c r="Q91" s="954"/>
      <c r="R91" s="957"/>
      <c r="S91" s="77"/>
      <c r="T91" s="78"/>
    </row>
    <row r="92" spans="2:20" ht="97.5" customHeight="1" hidden="1" outlineLevel="1">
      <c r="B92" s="20"/>
      <c r="C92" s="75"/>
      <c r="D92" s="659"/>
      <c r="E92" s="594"/>
      <c r="F92" s="595"/>
      <c r="G92" s="71" t="s">
        <v>75</v>
      </c>
      <c r="H92" s="597" t="s">
        <v>73</v>
      </c>
      <c r="I92" s="598"/>
      <c r="J92" s="598"/>
      <c r="K92" s="598"/>
      <c r="L92" s="598"/>
      <c r="M92" s="599"/>
      <c r="N92" s="159" t="s">
        <v>73</v>
      </c>
      <c r="O92" s="924"/>
      <c r="P92" s="955"/>
      <c r="Q92" s="956"/>
      <c r="R92" s="958"/>
      <c r="S92" s="77"/>
      <c r="T92" s="78"/>
    </row>
    <row r="93" spans="2:20" ht="12" customHeight="1" collapsed="1">
      <c r="B93" s="20"/>
      <c r="C93" s="11"/>
      <c r="D93" s="12"/>
      <c r="E93" s="295"/>
      <c r="F93" s="295"/>
      <c r="G93" s="14"/>
      <c r="H93" s="14"/>
      <c r="I93" s="14"/>
      <c r="J93" s="14"/>
      <c r="K93" s="14"/>
      <c r="L93" s="14"/>
      <c r="M93" s="10"/>
      <c r="N93" s="15"/>
      <c r="O93" s="16"/>
      <c r="P93" s="17"/>
      <c r="Q93" s="17"/>
      <c r="R93" s="18"/>
      <c r="S93" s="77"/>
      <c r="T93" s="78"/>
    </row>
    <row r="94" spans="2:20" ht="18.75" customHeight="1" hidden="1" outlineLevel="1">
      <c r="B94" s="20"/>
      <c r="C94" s="21"/>
      <c r="D94" s="73"/>
      <c r="E94" s="592" t="s">
        <v>34</v>
      </c>
      <c r="F94" s="593"/>
      <c r="G94" s="551"/>
      <c r="H94" s="320" t="s">
        <v>73</v>
      </c>
      <c r="I94" s="302">
        <v>0</v>
      </c>
      <c r="J94" s="303">
        <v>0</v>
      </c>
      <c r="K94" s="304">
        <v>0</v>
      </c>
      <c r="L94" s="305">
        <v>0</v>
      </c>
      <c r="M94" s="306">
        <v>0</v>
      </c>
      <c r="N94" s="608"/>
      <c r="O94" s="921" t="s">
        <v>73</v>
      </c>
      <c r="P94" s="909">
        <v>0</v>
      </c>
      <c r="Q94" s="952"/>
      <c r="R94" s="918">
        <v>0</v>
      </c>
      <c r="S94" s="77"/>
      <c r="T94" s="78"/>
    </row>
    <row r="95" spans="2:20" ht="18.75" customHeight="1" hidden="1" outlineLevel="1">
      <c r="B95" s="20"/>
      <c r="C95" s="26"/>
      <c r="D95" s="74"/>
      <c r="E95" s="946"/>
      <c r="F95" s="947"/>
      <c r="G95" s="606"/>
      <c r="H95" s="320" t="s">
        <v>47</v>
      </c>
      <c r="I95" s="301" t="s">
        <v>27</v>
      </c>
      <c r="J95" s="301" t="s">
        <v>28</v>
      </c>
      <c r="K95" s="301" t="s">
        <v>29</v>
      </c>
      <c r="L95" s="301" t="s">
        <v>30</v>
      </c>
      <c r="M95" s="320" t="s">
        <v>45</v>
      </c>
      <c r="N95" s="609"/>
      <c r="O95" s="922"/>
      <c r="P95" s="953"/>
      <c r="Q95" s="954"/>
      <c r="R95" s="957"/>
      <c r="S95" s="77"/>
      <c r="T95" s="78"/>
    </row>
    <row r="96" spans="2:20" ht="18.75" customHeight="1" hidden="1" outlineLevel="1">
      <c r="B96" s="20"/>
      <c r="C96" s="26"/>
      <c r="D96" s="74"/>
      <c r="E96" s="594"/>
      <c r="F96" s="595"/>
      <c r="G96" s="607"/>
      <c r="H96" s="320" t="s">
        <v>73</v>
      </c>
      <c r="I96" s="320" t="s">
        <v>73</v>
      </c>
      <c r="J96" s="320" t="s">
        <v>73</v>
      </c>
      <c r="K96" s="320" t="s">
        <v>73</v>
      </c>
      <c r="L96" s="320" t="s">
        <v>73</v>
      </c>
      <c r="M96" s="301"/>
      <c r="N96" s="610"/>
      <c r="O96" s="923"/>
      <c r="P96" s="953"/>
      <c r="Q96" s="954"/>
      <c r="R96" s="957"/>
      <c r="S96" s="77"/>
      <c r="T96" s="78"/>
    </row>
    <row r="97" spans="2:20" ht="129.75" customHeight="1" hidden="1" outlineLevel="1">
      <c r="B97" s="20"/>
      <c r="C97" s="67"/>
      <c r="D97" s="560">
        <v>13</v>
      </c>
      <c r="E97" s="725">
        <f>Objektblatt!E97</f>
        <v>0</v>
      </c>
      <c r="F97" s="726"/>
      <c r="G97" s="69" t="s">
        <v>76</v>
      </c>
      <c r="H97" s="911">
        <f>Objektblatt!H97</f>
        <v>0</v>
      </c>
      <c r="I97" s="929"/>
      <c r="J97" s="929"/>
      <c r="K97" s="929"/>
      <c r="L97" s="929"/>
      <c r="M97" s="930"/>
      <c r="N97" s="158" t="s">
        <v>73</v>
      </c>
      <c r="O97" s="923"/>
      <c r="P97" s="953"/>
      <c r="Q97" s="954"/>
      <c r="R97" s="957"/>
      <c r="S97" s="77"/>
      <c r="T97" s="78"/>
    </row>
    <row r="98" spans="2:20" ht="97.5" customHeight="1" hidden="1" outlineLevel="1">
      <c r="B98" s="20"/>
      <c r="C98" s="75"/>
      <c r="D98" s="659"/>
      <c r="E98" s="727"/>
      <c r="F98" s="728"/>
      <c r="G98" s="71" t="s">
        <v>75</v>
      </c>
      <c r="H98" s="948">
        <f>Objektblatt!H98</f>
        <v>0</v>
      </c>
      <c r="I98" s="949"/>
      <c r="J98" s="949"/>
      <c r="K98" s="949"/>
      <c r="L98" s="949"/>
      <c r="M98" s="950"/>
      <c r="N98" s="159" t="s">
        <v>73</v>
      </c>
      <c r="O98" s="924"/>
      <c r="P98" s="955"/>
      <c r="Q98" s="956"/>
      <c r="R98" s="958"/>
      <c r="S98" s="77"/>
      <c r="T98" s="78"/>
    </row>
    <row r="99" spans="2:20" ht="12" customHeight="1" collapsed="1">
      <c r="B99" s="20"/>
      <c r="C99" s="11"/>
      <c r="D99" s="12"/>
      <c r="E99" s="295"/>
      <c r="F99" s="295"/>
      <c r="G99" s="14"/>
      <c r="H99" s="14"/>
      <c r="I99" s="14"/>
      <c r="J99" s="14"/>
      <c r="K99" s="14"/>
      <c r="L99" s="14"/>
      <c r="M99" s="10"/>
      <c r="N99" s="15"/>
      <c r="O99" s="16"/>
      <c r="P99" s="17"/>
      <c r="Q99" s="17"/>
      <c r="R99" s="18"/>
      <c r="S99" s="77"/>
      <c r="T99" s="78"/>
    </row>
    <row r="100" spans="2:20" ht="18.75" customHeight="1" hidden="1" outlineLevel="1">
      <c r="B100" s="20"/>
      <c r="C100" s="21"/>
      <c r="D100" s="73"/>
      <c r="E100" s="592" t="s">
        <v>34</v>
      </c>
      <c r="F100" s="593"/>
      <c r="G100" s="551"/>
      <c r="H100" s="320" t="s">
        <v>73</v>
      </c>
      <c r="I100" s="302">
        <v>0</v>
      </c>
      <c r="J100" s="303">
        <v>0</v>
      </c>
      <c r="K100" s="304">
        <v>0</v>
      </c>
      <c r="L100" s="305">
        <v>0</v>
      </c>
      <c r="M100" s="306">
        <v>0</v>
      </c>
      <c r="N100" s="608"/>
      <c r="O100" s="921" t="s">
        <v>73</v>
      </c>
      <c r="P100" s="909">
        <v>0</v>
      </c>
      <c r="Q100" s="952"/>
      <c r="R100" s="918">
        <v>0</v>
      </c>
      <c r="S100" s="77"/>
      <c r="T100" s="78"/>
    </row>
    <row r="101" spans="2:20" ht="18.75" customHeight="1" hidden="1" outlineLevel="1">
      <c r="B101" s="20"/>
      <c r="C101" s="26"/>
      <c r="D101" s="74"/>
      <c r="E101" s="946"/>
      <c r="F101" s="947"/>
      <c r="G101" s="606"/>
      <c r="H101" s="320" t="s">
        <v>47</v>
      </c>
      <c r="I101" s="301" t="s">
        <v>27</v>
      </c>
      <c r="J101" s="301" t="s">
        <v>28</v>
      </c>
      <c r="K101" s="301" t="s">
        <v>29</v>
      </c>
      <c r="L101" s="301" t="s">
        <v>30</v>
      </c>
      <c r="M101" s="320" t="s">
        <v>45</v>
      </c>
      <c r="N101" s="609"/>
      <c r="O101" s="922"/>
      <c r="P101" s="953"/>
      <c r="Q101" s="954"/>
      <c r="R101" s="957"/>
      <c r="S101" s="77"/>
      <c r="T101" s="78"/>
    </row>
    <row r="102" spans="2:20" ht="18.75" customHeight="1" hidden="1" outlineLevel="1">
      <c r="B102" s="20"/>
      <c r="C102" s="26"/>
      <c r="D102" s="74"/>
      <c r="E102" s="594"/>
      <c r="F102" s="595"/>
      <c r="G102" s="607"/>
      <c r="H102" s="320" t="s">
        <v>73</v>
      </c>
      <c r="I102" s="320" t="s">
        <v>73</v>
      </c>
      <c r="J102" s="320" t="s">
        <v>73</v>
      </c>
      <c r="K102" s="320" t="s">
        <v>73</v>
      </c>
      <c r="L102" s="320" t="s">
        <v>73</v>
      </c>
      <c r="M102" s="301"/>
      <c r="N102" s="610"/>
      <c r="O102" s="923"/>
      <c r="P102" s="953"/>
      <c r="Q102" s="954"/>
      <c r="R102" s="957"/>
      <c r="S102" s="77"/>
      <c r="T102" s="78"/>
    </row>
    <row r="103" spans="2:20" ht="129.75" customHeight="1" hidden="1" outlineLevel="1">
      <c r="B103" s="20"/>
      <c r="C103" s="67"/>
      <c r="D103" s="560">
        <v>14</v>
      </c>
      <c r="E103" s="725">
        <f>Objektblatt!E103</f>
        <v>0</v>
      </c>
      <c r="F103" s="726"/>
      <c r="G103" s="69" t="s">
        <v>76</v>
      </c>
      <c r="H103" s="911">
        <f>Objektblatt!H103</f>
        <v>0</v>
      </c>
      <c r="I103" s="929"/>
      <c r="J103" s="929"/>
      <c r="K103" s="929"/>
      <c r="L103" s="929"/>
      <c r="M103" s="930"/>
      <c r="N103" s="158" t="s">
        <v>73</v>
      </c>
      <c r="O103" s="923"/>
      <c r="P103" s="953"/>
      <c r="Q103" s="954"/>
      <c r="R103" s="957"/>
      <c r="S103" s="77"/>
      <c r="T103" s="78"/>
    </row>
    <row r="104" spans="2:20" ht="97.5" customHeight="1" hidden="1" outlineLevel="1">
      <c r="B104" s="20"/>
      <c r="C104" s="75"/>
      <c r="D104" s="659"/>
      <c r="E104" s="727"/>
      <c r="F104" s="728"/>
      <c r="G104" s="71" t="s">
        <v>75</v>
      </c>
      <c r="H104" s="948">
        <f>Objektblatt!H104</f>
        <v>0</v>
      </c>
      <c r="I104" s="949"/>
      <c r="J104" s="949"/>
      <c r="K104" s="949"/>
      <c r="L104" s="949"/>
      <c r="M104" s="950"/>
      <c r="N104" s="159" t="s">
        <v>73</v>
      </c>
      <c r="O104" s="924"/>
      <c r="P104" s="955"/>
      <c r="Q104" s="956"/>
      <c r="R104" s="958"/>
      <c r="S104" s="77"/>
      <c r="T104" s="78"/>
    </row>
    <row r="105" spans="2:20" ht="12" customHeight="1" collapsed="1">
      <c r="B105" s="20"/>
      <c r="C105" s="11"/>
      <c r="D105" s="12"/>
      <c r="E105" s="295"/>
      <c r="F105" s="295"/>
      <c r="G105" s="14"/>
      <c r="H105" s="14"/>
      <c r="I105" s="14"/>
      <c r="J105" s="14"/>
      <c r="K105" s="14"/>
      <c r="L105" s="14"/>
      <c r="M105" s="10"/>
      <c r="N105" s="15"/>
      <c r="O105" s="16"/>
      <c r="P105" s="17"/>
      <c r="Q105" s="17"/>
      <c r="R105" s="18"/>
      <c r="S105" s="77"/>
      <c r="T105" s="78"/>
    </row>
    <row r="106" spans="2:20" ht="18.75" customHeight="1" hidden="1" outlineLevel="1">
      <c r="B106" s="20"/>
      <c r="C106" s="21"/>
      <c r="D106" s="73"/>
      <c r="E106" s="592" t="s">
        <v>34</v>
      </c>
      <c r="F106" s="593"/>
      <c r="G106" s="551"/>
      <c r="H106" s="320" t="s">
        <v>73</v>
      </c>
      <c r="I106" s="302">
        <v>0</v>
      </c>
      <c r="J106" s="303">
        <v>0</v>
      </c>
      <c r="K106" s="304">
        <v>0</v>
      </c>
      <c r="L106" s="305">
        <v>0</v>
      </c>
      <c r="M106" s="306">
        <v>0</v>
      </c>
      <c r="N106" s="608"/>
      <c r="O106" s="921" t="s">
        <v>73</v>
      </c>
      <c r="P106" s="909">
        <v>0</v>
      </c>
      <c r="Q106" s="952"/>
      <c r="R106" s="918">
        <v>0</v>
      </c>
      <c r="S106" s="77"/>
      <c r="T106" s="78"/>
    </row>
    <row r="107" spans="2:20" ht="18.75" customHeight="1" hidden="1" outlineLevel="1">
      <c r="B107" s="20"/>
      <c r="C107" s="26"/>
      <c r="D107" s="74"/>
      <c r="E107" s="946"/>
      <c r="F107" s="947"/>
      <c r="G107" s="606"/>
      <c r="H107" s="320" t="s">
        <v>47</v>
      </c>
      <c r="I107" s="301" t="s">
        <v>27</v>
      </c>
      <c r="J107" s="301" t="s">
        <v>28</v>
      </c>
      <c r="K107" s="301" t="s">
        <v>29</v>
      </c>
      <c r="L107" s="301" t="s">
        <v>30</v>
      </c>
      <c r="M107" s="320" t="s">
        <v>45</v>
      </c>
      <c r="N107" s="609"/>
      <c r="O107" s="922"/>
      <c r="P107" s="953"/>
      <c r="Q107" s="954"/>
      <c r="R107" s="957"/>
      <c r="S107" s="77"/>
      <c r="T107" s="78"/>
    </row>
    <row r="108" spans="2:20" ht="18.75" customHeight="1" hidden="1" outlineLevel="1">
      <c r="B108" s="20"/>
      <c r="C108" s="26"/>
      <c r="D108" s="74"/>
      <c r="E108" s="594"/>
      <c r="F108" s="595"/>
      <c r="G108" s="607"/>
      <c r="H108" s="320" t="s">
        <v>73</v>
      </c>
      <c r="I108" s="320" t="s">
        <v>73</v>
      </c>
      <c r="J108" s="320" t="s">
        <v>73</v>
      </c>
      <c r="K108" s="320" t="s">
        <v>73</v>
      </c>
      <c r="L108" s="320" t="s">
        <v>73</v>
      </c>
      <c r="M108" s="301"/>
      <c r="N108" s="610"/>
      <c r="O108" s="923"/>
      <c r="P108" s="953"/>
      <c r="Q108" s="954"/>
      <c r="R108" s="957"/>
      <c r="S108" s="77"/>
      <c r="T108" s="78"/>
    </row>
    <row r="109" spans="2:20" ht="129.75" customHeight="1" hidden="1" outlineLevel="1">
      <c r="B109" s="20"/>
      <c r="C109" s="67"/>
      <c r="D109" s="560">
        <v>15</v>
      </c>
      <c r="E109" s="725">
        <f>Objektblatt!E109</f>
        <v>0</v>
      </c>
      <c r="F109" s="726"/>
      <c r="G109" s="69" t="s">
        <v>76</v>
      </c>
      <c r="H109" s="911">
        <f>Objektblatt!H109</f>
        <v>0</v>
      </c>
      <c r="I109" s="929"/>
      <c r="J109" s="929"/>
      <c r="K109" s="929"/>
      <c r="L109" s="929"/>
      <c r="M109" s="930"/>
      <c r="N109" s="158" t="s">
        <v>73</v>
      </c>
      <c r="O109" s="923"/>
      <c r="P109" s="953"/>
      <c r="Q109" s="954"/>
      <c r="R109" s="957"/>
      <c r="S109" s="77"/>
      <c r="T109" s="78"/>
    </row>
    <row r="110" spans="2:20" ht="97.5" customHeight="1" hidden="1" outlineLevel="1">
      <c r="B110" s="20"/>
      <c r="C110" s="75"/>
      <c r="D110" s="767"/>
      <c r="E110" s="727"/>
      <c r="F110" s="728"/>
      <c r="G110" s="71" t="s">
        <v>75</v>
      </c>
      <c r="H110" s="948">
        <f>Objektblatt!H110</f>
        <v>0</v>
      </c>
      <c r="I110" s="949"/>
      <c r="J110" s="949"/>
      <c r="K110" s="949"/>
      <c r="L110" s="949"/>
      <c r="M110" s="950"/>
      <c r="N110" s="159" t="s">
        <v>73</v>
      </c>
      <c r="O110" s="924"/>
      <c r="P110" s="966"/>
      <c r="Q110" s="967"/>
      <c r="R110" s="968"/>
      <c r="S110" s="77"/>
      <c r="T110" s="78"/>
    </row>
    <row r="111" spans="2:20" ht="12" customHeight="1" collapsed="1">
      <c r="B111" s="20"/>
      <c r="C111" s="160"/>
      <c r="D111" s="161"/>
      <c r="E111" s="162"/>
      <c r="F111" s="162"/>
      <c r="G111" s="163"/>
      <c r="H111" s="163"/>
      <c r="I111" s="163"/>
      <c r="J111" s="163"/>
      <c r="K111" s="163"/>
      <c r="L111" s="163"/>
      <c r="M111" s="164"/>
      <c r="N111" s="165"/>
      <c r="O111" s="166"/>
      <c r="P111" s="167"/>
      <c r="Q111" s="167"/>
      <c r="R111" s="168"/>
      <c r="S111" s="77"/>
      <c r="T111" s="78"/>
    </row>
    <row r="112" spans="2:19" ht="22.5" customHeight="1">
      <c r="B112" s="10"/>
      <c r="C112" s="21"/>
      <c r="D112" s="906" t="s">
        <v>61</v>
      </c>
      <c r="E112" s="907"/>
      <c r="F112" s="907"/>
      <c r="G112" s="322"/>
      <c r="H112" s="22"/>
      <c r="I112" s="22"/>
      <c r="J112" s="22"/>
      <c r="K112" s="22"/>
      <c r="L112" s="22"/>
      <c r="M112" s="22"/>
      <c r="N112" s="22"/>
      <c r="O112" s="22"/>
      <c r="P112" s="323"/>
      <c r="Q112" s="324"/>
      <c r="R112" s="330">
        <f>(R22+R28+R34+R46+R52)/5</f>
        <v>284.25</v>
      </c>
      <c r="S112" s="10"/>
    </row>
    <row r="113" spans="2:19" ht="12" customHeight="1">
      <c r="B113" s="24"/>
      <c r="C113" s="160"/>
      <c r="D113" s="331"/>
      <c r="E113" s="332"/>
      <c r="F113" s="332"/>
      <c r="G113" s="332"/>
      <c r="H113" s="160"/>
      <c r="I113" s="160"/>
      <c r="J113" s="160"/>
      <c r="K113" s="160"/>
      <c r="L113" s="160"/>
      <c r="M113" s="160"/>
      <c r="N113" s="160"/>
      <c r="O113" s="160"/>
      <c r="P113" s="333"/>
      <c r="Q113" s="333"/>
      <c r="R113" s="339"/>
      <c r="S113" s="24"/>
    </row>
    <row r="114" spans="2:19" ht="22.5" customHeight="1">
      <c r="B114" s="10"/>
      <c r="C114" s="26"/>
      <c r="D114" s="902" t="s">
        <v>62</v>
      </c>
      <c r="E114" s="903"/>
      <c r="F114" s="903"/>
      <c r="G114" s="325"/>
      <c r="H114" s="527" t="s">
        <v>65</v>
      </c>
      <c r="I114" s="198"/>
      <c r="J114" s="198"/>
      <c r="K114" s="198"/>
      <c r="L114" s="198"/>
      <c r="M114" s="198"/>
      <c r="N114" s="326"/>
      <c r="O114" s="326"/>
      <c r="P114" s="327"/>
      <c r="Q114" s="143"/>
      <c r="R114" s="330">
        <f>(R22+R28)/2</f>
        <v>264.45000000000005</v>
      </c>
      <c r="S114" s="10"/>
    </row>
    <row r="115" spans="2:19" ht="22.5" customHeight="1">
      <c r="B115" s="10"/>
      <c r="C115" s="215"/>
      <c r="D115" s="644" t="s">
        <v>72</v>
      </c>
      <c r="E115" s="645"/>
      <c r="F115" s="646"/>
      <c r="G115" s="106"/>
      <c r="H115" s="107" t="s">
        <v>24</v>
      </c>
      <c r="I115" s="108"/>
      <c r="J115" s="108"/>
      <c r="K115" s="108"/>
      <c r="L115" s="108"/>
      <c r="M115" s="108"/>
      <c r="N115" s="109"/>
      <c r="O115" s="109"/>
      <c r="P115" s="328">
        <v>0</v>
      </c>
      <c r="Q115" s="110" t="s">
        <v>63</v>
      </c>
      <c r="R115" s="105">
        <f>R$114*P115/100</f>
        <v>0</v>
      </c>
      <c r="S115" s="10"/>
    </row>
    <row r="116" spans="2:19" ht="22.5" customHeight="1">
      <c r="B116" s="10"/>
      <c r="C116" s="31"/>
      <c r="D116" s="644"/>
      <c r="E116" s="645"/>
      <c r="F116" s="646"/>
      <c r="G116" s="106"/>
      <c r="H116" s="107" t="s">
        <v>25</v>
      </c>
      <c r="I116" s="108"/>
      <c r="J116" s="108"/>
      <c r="K116" s="108"/>
      <c r="L116" s="108"/>
      <c r="M116" s="108"/>
      <c r="N116" s="109"/>
      <c r="O116" s="109"/>
      <c r="P116" s="321">
        <v>0</v>
      </c>
      <c r="Q116" s="110" t="s">
        <v>63</v>
      </c>
      <c r="R116" s="105">
        <f>R$114*P116/100</f>
        <v>0</v>
      </c>
      <c r="S116" s="10"/>
    </row>
    <row r="117" spans="2:19" ht="22.5" customHeight="1">
      <c r="B117" s="10"/>
      <c r="C117" s="31"/>
      <c r="D117" s="644"/>
      <c r="E117" s="645"/>
      <c r="F117" s="646"/>
      <c r="G117" s="111"/>
      <c r="H117" s="100" t="s">
        <v>25</v>
      </c>
      <c r="I117" s="101"/>
      <c r="J117" s="101"/>
      <c r="K117" s="101"/>
      <c r="L117" s="101"/>
      <c r="M117" s="101"/>
      <c r="N117" s="102"/>
      <c r="O117" s="102"/>
      <c r="P117" s="321">
        <v>0</v>
      </c>
      <c r="Q117" s="104" t="s">
        <v>63</v>
      </c>
      <c r="R117" s="105">
        <f>R$114*P117/100</f>
        <v>0</v>
      </c>
      <c r="S117" s="10"/>
    </row>
    <row r="118" spans="2:19" ht="22.5" customHeight="1">
      <c r="B118" s="10"/>
      <c r="C118" s="31"/>
      <c r="D118" s="644"/>
      <c r="E118" s="645"/>
      <c r="F118" s="646"/>
      <c r="G118" s="111"/>
      <c r="H118" s="334" t="s">
        <v>66</v>
      </c>
      <c r="I118" s="335"/>
      <c r="J118" s="335"/>
      <c r="K118" s="335"/>
      <c r="L118" s="335"/>
      <c r="M118" s="335"/>
      <c r="N118" s="336"/>
      <c r="O118" s="336"/>
      <c r="P118" s="528">
        <v>1.5</v>
      </c>
      <c r="Q118" s="111" t="s">
        <v>63</v>
      </c>
      <c r="R118" s="105">
        <f>R$114*P118/100</f>
        <v>3.9667500000000007</v>
      </c>
      <c r="S118" s="10"/>
    </row>
    <row r="119" spans="2:19" ht="22.5" customHeight="1" thickBot="1">
      <c r="B119" s="10"/>
      <c r="C119" s="215"/>
      <c r="D119" s="644"/>
      <c r="E119" s="645"/>
      <c r="F119" s="646"/>
      <c r="G119" s="106"/>
      <c r="H119" s="366" t="s">
        <v>3</v>
      </c>
      <c r="I119" s="337"/>
      <c r="J119" s="337"/>
      <c r="K119" s="337"/>
      <c r="L119" s="337"/>
      <c r="M119" s="337"/>
      <c r="N119" s="338"/>
      <c r="O119" s="338"/>
      <c r="P119" s="529">
        <v>-2.5</v>
      </c>
      <c r="Q119" s="106" t="s">
        <v>63</v>
      </c>
      <c r="R119" s="105">
        <f>R$114*P119/100</f>
        <v>-6.611250000000001</v>
      </c>
      <c r="S119" s="10"/>
    </row>
    <row r="120" spans="2:19" ht="22.5" customHeight="1" thickBot="1">
      <c r="B120" s="10"/>
      <c r="C120" s="123"/>
      <c r="D120" s="899" t="s">
        <v>4</v>
      </c>
      <c r="E120" s="900"/>
      <c r="F120" s="901"/>
      <c r="G120" s="221"/>
      <c r="H120" s="329"/>
      <c r="I120" s="222"/>
      <c r="J120" s="222"/>
      <c r="K120" s="222"/>
      <c r="L120" s="222"/>
      <c r="M120" s="222"/>
      <c r="N120" s="222"/>
      <c r="O120" s="222"/>
      <c r="P120" s="223"/>
      <c r="Q120" s="224"/>
      <c r="R120" s="225">
        <f>SUM(R114:R119)</f>
        <v>261.80550000000005</v>
      </c>
      <c r="S120" s="10"/>
    </row>
    <row r="121" spans="2:19" ht="9.75" customHeight="1" thickTop="1">
      <c r="B121" s="10"/>
      <c r="C121" s="130"/>
      <c r="D121" s="131"/>
      <c r="E121" s="131"/>
      <c r="F121" s="132"/>
      <c r="G121" s="104"/>
      <c r="H121" s="133"/>
      <c r="I121" s="134"/>
      <c r="J121" s="134"/>
      <c r="K121" s="134"/>
      <c r="L121" s="134"/>
      <c r="M121" s="134"/>
      <c r="N121" s="134"/>
      <c r="O121" s="134"/>
      <c r="P121" s="135"/>
      <c r="Q121" s="136"/>
      <c r="R121" s="137"/>
      <c r="S121" s="10"/>
    </row>
    <row r="122" spans="2:19" ht="15.75" customHeight="1">
      <c r="B122" s="10"/>
      <c r="C122" s="21"/>
      <c r="D122" s="636" t="s">
        <v>5</v>
      </c>
      <c r="E122" s="637"/>
      <c r="F122" s="638"/>
      <c r="G122" s="138"/>
      <c r="H122" s="139" t="s">
        <v>86</v>
      </c>
      <c r="I122" s="140"/>
      <c r="J122" s="140"/>
      <c r="K122" s="140"/>
      <c r="L122" s="140"/>
      <c r="M122" s="140"/>
      <c r="N122" s="141"/>
      <c r="O122" s="141"/>
      <c r="P122" s="142"/>
      <c r="Q122" s="143"/>
      <c r="R122" s="144"/>
      <c r="S122" s="10"/>
    </row>
    <row r="123" spans="2:19" ht="30.75" customHeight="1">
      <c r="B123" s="10"/>
      <c r="C123" s="31"/>
      <c r="D123" s="639"/>
      <c r="E123" s="639"/>
      <c r="F123" s="640"/>
      <c r="G123" s="104"/>
      <c r="H123" s="145" t="s">
        <v>84</v>
      </c>
      <c r="I123" s="146"/>
      <c r="J123" s="146"/>
      <c r="K123" s="146"/>
      <c r="L123" s="146"/>
      <c r="M123" s="146"/>
      <c r="N123" s="146"/>
      <c r="O123" s="146"/>
      <c r="P123" s="135"/>
      <c r="Q123" s="136"/>
      <c r="R123" s="147">
        <v>265</v>
      </c>
      <c r="S123" s="10"/>
    </row>
    <row r="124" spans="2:19" ht="12" customHeight="1">
      <c r="B124" s="10"/>
      <c r="C124" s="10"/>
      <c r="D124" s="10"/>
      <c r="E124" s="10"/>
      <c r="F124" s="10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10"/>
      <c r="R124" s="10"/>
      <c r="S124" s="10"/>
    </row>
    <row r="125" spans="7:16" ht="15">
      <c r="G125" s="25"/>
      <c r="H125" s="25"/>
      <c r="I125" s="25"/>
      <c r="J125" s="25"/>
      <c r="K125" s="25"/>
      <c r="L125" s="25"/>
      <c r="M125" s="25"/>
      <c r="N125" s="25"/>
      <c r="O125" s="25"/>
      <c r="P125" s="25"/>
    </row>
    <row r="126" spans="7:16" ht="15">
      <c r="G126" s="25"/>
      <c r="H126" s="25"/>
      <c r="I126" s="25"/>
      <c r="J126" s="25"/>
      <c r="K126" s="25"/>
      <c r="L126" s="25"/>
      <c r="M126" s="25"/>
      <c r="N126" s="25"/>
      <c r="O126" s="25"/>
      <c r="P126" s="25"/>
    </row>
    <row r="127" spans="7:16" ht="15">
      <c r="G127" s="25"/>
      <c r="H127" s="25"/>
      <c r="I127" s="25"/>
      <c r="J127" s="25"/>
      <c r="K127" s="25"/>
      <c r="L127" s="25"/>
      <c r="M127" s="25"/>
      <c r="N127" s="25"/>
      <c r="O127" s="25"/>
      <c r="P127" s="25"/>
    </row>
    <row r="128" spans="7:16" ht="15">
      <c r="G128" s="25"/>
      <c r="H128" s="632"/>
      <c r="I128" s="632"/>
      <c r="J128" s="632"/>
      <c r="K128" s="632"/>
      <c r="L128" s="632"/>
      <c r="M128" s="632"/>
      <c r="N128" s="632"/>
      <c r="O128" s="632"/>
      <c r="P128" s="25"/>
    </row>
    <row r="129" spans="7:16" ht="15">
      <c r="G129" s="25"/>
      <c r="H129" s="25"/>
      <c r="I129" s="25"/>
      <c r="J129" s="25"/>
      <c r="K129" s="25"/>
      <c r="L129" s="25"/>
      <c r="M129" s="25"/>
      <c r="N129" s="25"/>
      <c r="O129" s="25"/>
      <c r="P129" s="25"/>
    </row>
    <row r="130" spans="7:16" ht="15">
      <c r="G130" s="25"/>
      <c r="H130" s="25"/>
      <c r="I130" s="25"/>
      <c r="J130" s="25"/>
      <c r="K130" s="25"/>
      <c r="L130" s="25"/>
      <c r="M130" s="25"/>
      <c r="N130" s="25"/>
      <c r="O130" s="25"/>
      <c r="P130" s="25"/>
    </row>
    <row r="131" spans="7:16" ht="15">
      <c r="G131" s="25"/>
      <c r="H131" s="25"/>
      <c r="I131" s="25"/>
      <c r="J131" s="25"/>
      <c r="K131" s="25"/>
      <c r="L131" s="25"/>
      <c r="M131" s="25"/>
      <c r="N131" s="25"/>
      <c r="O131" s="25"/>
      <c r="P131" s="25"/>
    </row>
    <row r="132" spans="7:16" ht="15">
      <c r="G132" s="25"/>
      <c r="H132" s="25"/>
      <c r="I132" s="25"/>
      <c r="J132" s="25"/>
      <c r="K132" s="25"/>
      <c r="L132" s="25"/>
      <c r="M132" s="25"/>
      <c r="N132" s="25"/>
      <c r="O132" s="25"/>
      <c r="P132" s="25"/>
    </row>
    <row r="133" spans="7:16" ht="15">
      <c r="G133" s="25"/>
      <c r="H133" s="25"/>
      <c r="I133" s="25"/>
      <c r="J133" s="25"/>
      <c r="K133" s="25"/>
      <c r="L133" s="25"/>
      <c r="M133" s="25"/>
      <c r="N133" s="25"/>
      <c r="O133" s="25"/>
      <c r="P133" s="25"/>
    </row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</sheetData>
  <sheetProtection/>
  <mergeCells count="185">
    <mergeCell ref="R52:R56"/>
    <mergeCell ref="O46:O50"/>
    <mergeCell ref="D55:D56"/>
    <mergeCell ref="E55:F56"/>
    <mergeCell ref="E46:F48"/>
    <mergeCell ref="G46:G48"/>
    <mergeCell ref="E49:F50"/>
    <mergeCell ref="R58:R62"/>
    <mergeCell ref="N58:N60"/>
    <mergeCell ref="E58:F60"/>
    <mergeCell ref="G58:G60"/>
    <mergeCell ref="P46:Q50"/>
    <mergeCell ref="R46:R50"/>
    <mergeCell ref="E52:F54"/>
    <mergeCell ref="G52:G54"/>
    <mergeCell ref="O52:O56"/>
    <mergeCell ref="P52:Q56"/>
    <mergeCell ref="D61:D62"/>
    <mergeCell ref="E61:F62"/>
    <mergeCell ref="H61:M61"/>
    <mergeCell ref="H62:M62"/>
    <mergeCell ref="O58:O62"/>
    <mergeCell ref="P58:Q62"/>
    <mergeCell ref="D67:D68"/>
    <mergeCell ref="E70:F72"/>
    <mergeCell ref="G70:G72"/>
    <mergeCell ref="O70:O74"/>
    <mergeCell ref="D73:D74"/>
    <mergeCell ref="E73:F74"/>
    <mergeCell ref="O64:O68"/>
    <mergeCell ref="E67:F68"/>
    <mergeCell ref="H67:M67"/>
    <mergeCell ref="H68:M68"/>
    <mergeCell ref="P64:Q68"/>
    <mergeCell ref="R64:R68"/>
    <mergeCell ref="P70:Q74"/>
    <mergeCell ref="R70:R74"/>
    <mergeCell ref="E64:F66"/>
    <mergeCell ref="G64:G66"/>
    <mergeCell ref="N64:N66"/>
    <mergeCell ref="P76:Q80"/>
    <mergeCell ref="R76:R80"/>
    <mergeCell ref="N76:N78"/>
    <mergeCell ref="D79:D80"/>
    <mergeCell ref="E79:F80"/>
    <mergeCell ref="H79:M79"/>
    <mergeCell ref="H80:M80"/>
    <mergeCell ref="E76:F78"/>
    <mergeCell ref="G76:G78"/>
    <mergeCell ref="O76:O80"/>
    <mergeCell ref="D85:D86"/>
    <mergeCell ref="E88:F90"/>
    <mergeCell ref="G88:G90"/>
    <mergeCell ref="O88:O92"/>
    <mergeCell ref="D91:D92"/>
    <mergeCell ref="E91:F92"/>
    <mergeCell ref="O82:O86"/>
    <mergeCell ref="E85:F86"/>
    <mergeCell ref="H85:M85"/>
    <mergeCell ref="H86:M86"/>
    <mergeCell ref="P82:Q86"/>
    <mergeCell ref="R82:R86"/>
    <mergeCell ref="P88:Q92"/>
    <mergeCell ref="R88:R92"/>
    <mergeCell ref="E82:F84"/>
    <mergeCell ref="G82:G84"/>
    <mergeCell ref="N82:N84"/>
    <mergeCell ref="P94:Q98"/>
    <mergeCell ref="R94:R98"/>
    <mergeCell ref="N94:N96"/>
    <mergeCell ref="D97:D98"/>
    <mergeCell ref="E97:F98"/>
    <mergeCell ref="H97:M97"/>
    <mergeCell ref="H98:M98"/>
    <mergeCell ref="E94:F96"/>
    <mergeCell ref="G94:G96"/>
    <mergeCell ref="O94:O98"/>
    <mergeCell ref="E100:F102"/>
    <mergeCell ref="G100:G102"/>
    <mergeCell ref="O100:O104"/>
    <mergeCell ref="E103:F104"/>
    <mergeCell ref="H103:M103"/>
    <mergeCell ref="H104:M104"/>
    <mergeCell ref="N100:N102"/>
    <mergeCell ref="P100:Q104"/>
    <mergeCell ref="R100:R104"/>
    <mergeCell ref="D103:D104"/>
    <mergeCell ref="E106:F108"/>
    <mergeCell ref="G106:G108"/>
    <mergeCell ref="O106:O110"/>
    <mergeCell ref="P106:Q110"/>
    <mergeCell ref="R106:R110"/>
    <mergeCell ref="D109:D110"/>
    <mergeCell ref="E109:F110"/>
    <mergeCell ref="H110:M110"/>
    <mergeCell ref="G7:M7"/>
    <mergeCell ref="G8:M8"/>
    <mergeCell ref="H11:M11"/>
    <mergeCell ref="H13:M13"/>
    <mergeCell ref="H91:M91"/>
    <mergeCell ref="H92:M92"/>
    <mergeCell ref="H73:M73"/>
    <mergeCell ref="H74:M74"/>
    <mergeCell ref="H55:M55"/>
    <mergeCell ref="N22:N24"/>
    <mergeCell ref="N34:N36"/>
    <mergeCell ref="N40:N42"/>
    <mergeCell ref="H109:M109"/>
    <mergeCell ref="H56:M56"/>
    <mergeCell ref="H49:M49"/>
    <mergeCell ref="H50:M50"/>
    <mergeCell ref="N46:N48"/>
    <mergeCell ref="N70:N72"/>
    <mergeCell ref="N88:N90"/>
    <mergeCell ref="N106:N108"/>
    <mergeCell ref="N28:N30"/>
    <mergeCell ref="D37:D38"/>
    <mergeCell ref="E37:F38"/>
    <mergeCell ref="H37:M37"/>
    <mergeCell ref="N52:N54"/>
    <mergeCell ref="D49:D50"/>
    <mergeCell ref="D43:D44"/>
    <mergeCell ref="E43:F44"/>
    <mergeCell ref="H43:M43"/>
    <mergeCell ref="O40:O44"/>
    <mergeCell ref="P40:Q44"/>
    <mergeCell ref="R40:R44"/>
    <mergeCell ref="O34:O38"/>
    <mergeCell ref="P34:Q38"/>
    <mergeCell ref="R34:R38"/>
    <mergeCell ref="D31:D32"/>
    <mergeCell ref="E31:F32"/>
    <mergeCell ref="H31:M31"/>
    <mergeCell ref="H32:M32"/>
    <mergeCell ref="H44:M44"/>
    <mergeCell ref="H38:M38"/>
    <mergeCell ref="R22:R26"/>
    <mergeCell ref="H25:M25"/>
    <mergeCell ref="H26:M26"/>
    <mergeCell ref="E28:F30"/>
    <mergeCell ref="G28:G30"/>
    <mergeCell ref="E34:F36"/>
    <mergeCell ref="G34:G36"/>
    <mergeCell ref="O28:O32"/>
    <mergeCell ref="P28:Q32"/>
    <mergeCell ref="R28:R32"/>
    <mergeCell ref="E22:F24"/>
    <mergeCell ref="G22:G24"/>
    <mergeCell ref="E16:F18"/>
    <mergeCell ref="G16:G18"/>
    <mergeCell ref="E19:F20"/>
    <mergeCell ref="E40:F42"/>
    <mergeCell ref="G40:G42"/>
    <mergeCell ref="P11:Q11"/>
    <mergeCell ref="H20:M20"/>
    <mergeCell ref="N16:O18"/>
    <mergeCell ref="O19:O20"/>
    <mergeCell ref="P15:Q15"/>
    <mergeCell ref="P13:Q13"/>
    <mergeCell ref="D4:H4"/>
    <mergeCell ref="P7:R7"/>
    <mergeCell ref="D7:E7"/>
    <mergeCell ref="D25:D26"/>
    <mergeCell ref="R16:R20"/>
    <mergeCell ref="O22:O26"/>
    <mergeCell ref="E25:F26"/>
    <mergeCell ref="P22:Q26"/>
    <mergeCell ref="E15:F15"/>
    <mergeCell ref="G15:M15"/>
    <mergeCell ref="P8:R8"/>
    <mergeCell ref="H128:O128"/>
    <mergeCell ref="D116:F116"/>
    <mergeCell ref="D115:F115"/>
    <mergeCell ref="D112:F112"/>
    <mergeCell ref="N15:O15"/>
    <mergeCell ref="P16:Q20"/>
    <mergeCell ref="D19:D20"/>
    <mergeCell ref="H19:M19"/>
    <mergeCell ref="N19:N20"/>
    <mergeCell ref="D117:F117"/>
    <mergeCell ref="D118:F118"/>
    <mergeCell ref="D119:F119"/>
    <mergeCell ref="D120:F120"/>
    <mergeCell ref="D122:F123"/>
    <mergeCell ref="D114:F114"/>
  </mergeCells>
  <conditionalFormatting sqref="E103 E25 E97 E31 E37 E43 E49 E55 E61 E67 E91 E73 E79 E85 E109">
    <cfRule type="expression" priority="1" dxfId="0" stopIfTrue="1">
      <formula>OR(O22="Ja",O22="JA",O22="ja")</formula>
    </cfRule>
    <cfRule type="expression" priority="2" dxfId="1" stopIfTrue="1">
      <formula>OR(O22="Nein",O22="NEIN",O22="nein")</formula>
    </cfRule>
  </conditionalFormatting>
  <printOptions horizontalCentered="1"/>
  <pageMargins left="0.25" right="0.1968503937007874" top="0.3937007874015748" bottom="0.3937007874015748" header="0.5118110236220472" footer="0.5118110236220472"/>
  <pageSetup fitToHeight="1" fitToWidth="1" horizontalDpi="1200" verticalDpi="1200" orientation="portrait" paperSize="8" scale="2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 Schröder</dc:creator>
  <cp:keywords/>
  <dc:description/>
  <cp:lastModifiedBy>xadmin</cp:lastModifiedBy>
  <cp:lastPrinted>2010-06-21T12:03:16Z</cp:lastPrinted>
  <dcterms:created xsi:type="dcterms:W3CDTF">2002-06-10T18:19:04Z</dcterms:created>
  <dcterms:modified xsi:type="dcterms:W3CDTF">2010-06-21T15:04:49Z</dcterms:modified>
  <cp:category/>
  <cp:version/>
  <cp:contentType/>
  <cp:contentStatus/>
</cp:coreProperties>
</file>